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pepcarpes/Dropbox/UNIPAMPA/PDA - aplicacoes bolsas/2021/EDITAL PDA GNAP 2021/"/>
    </mc:Choice>
  </mc:AlternateContent>
  <xr:revisionPtr revIDLastSave="0" documentId="13_ncr:1_{FC4861DF-93D4-AA4D-BE0A-7A93908E7FA8}" xr6:coauthVersionLast="46" xr6:coauthVersionMax="46" xr10:uidLastSave="{00000000-0000-0000-0000-000000000000}"/>
  <bookViews>
    <workbookView xWindow="29880" yWindow="520" windowWidth="35100" windowHeight="16280" xr2:uid="{00000000-000D-0000-FFFF-FFFF00000000}"/>
  </bookViews>
  <sheets>
    <sheet name="Plan1" sheetId="1" r:id="rId1"/>
    <sheet name="Plan2" sheetId="2" r:id="rId2"/>
    <sheet name="Plan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J12" i="1"/>
  <c r="K12" i="1"/>
  <c r="C12" i="1"/>
  <c r="F11" i="1"/>
  <c r="H11" i="1"/>
  <c r="J11" i="1"/>
  <c r="K11" i="1"/>
  <c r="C11" i="1"/>
  <c r="F10" i="1"/>
  <c r="H10" i="1"/>
  <c r="J10" i="1"/>
  <c r="K10" i="1"/>
  <c r="C10" i="1"/>
  <c r="F9" i="1"/>
  <c r="H9" i="1"/>
  <c r="J9" i="1"/>
  <c r="K9" i="1"/>
  <c r="C9" i="1"/>
  <c r="F8" i="1"/>
  <c r="H8" i="1"/>
  <c r="J8" i="1"/>
  <c r="K8" i="1"/>
  <c r="C8" i="1"/>
  <c r="F7" i="1"/>
  <c r="H7" i="1"/>
  <c r="J7" i="1"/>
  <c r="K7" i="1"/>
  <c r="C7" i="1"/>
  <c r="F6" i="1"/>
  <c r="H6" i="1"/>
  <c r="J6" i="1"/>
  <c r="K6" i="1"/>
  <c r="C6" i="1"/>
  <c r="F5" i="1"/>
  <c r="H5" i="1"/>
  <c r="J5" i="1"/>
  <c r="K5" i="1"/>
  <c r="C5" i="1"/>
  <c r="F4" i="1"/>
  <c r="H4" i="1"/>
  <c r="J4" i="1"/>
  <c r="K4" i="1"/>
  <c r="C4" i="1"/>
</calcChain>
</file>

<file path=xl/sharedStrings.xml><?xml version="1.0" encoding="utf-8"?>
<sst xmlns="http://schemas.openxmlformats.org/spreadsheetml/2006/main" count="75" uniqueCount="33">
  <si>
    <t>Notas</t>
  </si>
  <si>
    <t>Inscritos</t>
  </si>
  <si>
    <t>Nota</t>
  </si>
  <si>
    <t>Lattes</t>
  </si>
  <si>
    <t>Tempo</t>
  </si>
  <si>
    <t>Carta</t>
  </si>
  <si>
    <t>Nota final</t>
  </si>
  <si>
    <t>Pontos planilha Lattes</t>
  </si>
  <si>
    <t>Classificação geral</t>
  </si>
  <si>
    <t>Classificaçãopor bolsa</t>
  </si>
  <si>
    <t>Ana Carolina Lamberty de Morais</t>
  </si>
  <si>
    <t>1º</t>
  </si>
  <si>
    <t>Ensino</t>
  </si>
  <si>
    <t>Maria Eduarda Pereira</t>
  </si>
  <si>
    <t>Gabriel Del Rosso</t>
  </si>
  <si>
    <t>2º</t>
  </si>
  <si>
    <t>Vitoria Ferreira</t>
  </si>
  <si>
    <t>3º</t>
  </si>
  <si>
    <t>Marieli Miranda Paz</t>
  </si>
  <si>
    <t>Bruna Mendes</t>
  </si>
  <si>
    <t>4º</t>
  </si>
  <si>
    <t>Monitoria</t>
  </si>
  <si>
    <t>5º</t>
  </si>
  <si>
    <t>Pesquisa</t>
  </si>
  <si>
    <t>Eduarda Tulius</t>
  </si>
  <si>
    <t>6º</t>
  </si>
  <si>
    <t>Jean Lucas de Brum</t>
  </si>
  <si>
    <t>7º</t>
  </si>
  <si>
    <t>8º</t>
  </si>
  <si>
    <t>9º</t>
  </si>
  <si>
    <t>Extensão</t>
  </si>
  <si>
    <t>Nota relativa</t>
  </si>
  <si>
    <t>Victor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</si>
</sst>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B2B2B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3" fillId="3" borderId="4" xfId="0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workbookViewId="0">
      <selection activeCell="R14" sqref="R14"/>
    </sheetView>
  </sheetViews>
  <sheetFormatPr baseColWidth="10" defaultColWidth="9.1640625" defaultRowHeight="20" customHeight="1" x14ac:dyDescent="0.15"/>
  <cols>
    <col min="1" max="1" width="29.6640625" style="1" customWidth="1"/>
    <col min="2" max="2" width="20.83203125" style="1" bestFit="1" customWidth="1"/>
    <col min="3" max="3" width="12.5" style="1" customWidth="1"/>
    <col min="4" max="4" width="4.33203125" style="1" customWidth="1"/>
    <col min="5" max="5" width="5.5" style="1" bestFit="1" customWidth="1"/>
    <col min="6" max="6" width="5.1640625" style="1" bestFit="1" customWidth="1"/>
    <col min="7" max="7" width="5.5" style="1" bestFit="1" customWidth="1"/>
    <col min="8" max="8" width="5.1640625" style="1" bestFit="1" customWidth="1"/>
    <col min="9" max="9" width="5.5" style="1" bestFit="1" customWidth="1"/>
    <col min="10" max="10" width="5.1640625" style="1" bestFit="1" customWidth="1"/>
    <col min="11" max="11" width="9.83203125" style="1" bestFit="1" customWidth="1"/>
    <col min="12" max="12" width="3.83203125" style="1" customWidth="1"/>
    <col min="13" max="13" width="29" style="1" customWidth="1"/>
    <col min="14" max="14" width="8.83203125" style="1" customWidth="1"/>
    <col min="15" max="15" width="4.6640625" style="1" customWidth="1"/>
    <col min="16" max="16" width="29.33203125" style="1" customWidth="1"/>
    <col min="17" max="17" width="9.33203125" style="1" bestFit="1" customWidth="1"/>
    <col min="18" max="18" width="9.1640625" style="1"/>
    <col min="19" max="19" width="4.5" style="1" customWidth="1"/>
    <col min="20" max="20" width="9.1640625" style="1"/>
    <col min="21" max="21" width="28.83203125" style="1" customWidth="1"/>
    <col min="22" max="22" width="9.33203125" style="1" bestFit="1" customWidth="1"/>
    <col min="23" max="16384" width="9.1640625" style="1"/>
  </cols>
  <sheetData>
    <row r="1" spans="1:23" ht="20" customHeight="1" x14ac:dyDescent="0.15">
      <c r="A1" s="29" t="s">
        <v>1</v>
      </c>
      <c r="B1" s="29" t="s">
        <v>7</v>
      </c>
      <c r="C1" s="29" t="s">
        <v>31</v>
      </c>
      <c r="E1" s="33" t="s">
        <v>0</v>
      </c>
      <c r="F1" s="34"/>
      <c r="G1" s="34"/>
      <c r="H1" s="34"/>
      <c r="I1" s="34"/>
      <c r="J1" s="34"/>
      <c r="K1" s="35"/>
      <c r="M1" s="29" t="s">
        <v>1</v>
      </c>
      <c r="N1" s="29" t="s">
        <v>6</v>
      </c>
      <c r="P1" s="29" t="s">
        <v>8</v>
      </c>
      <c r="Q1" s="29"/>
      <c r="R1" s="29"/>
      <c r="T1" s="29" t="s">
        <v>9</v>
      </c>
      <c r="U1" s="29"/>
      <c r="V1" s="29"/>
      <c r="W1" s="29"/>
    </row>
    <row r="2" spans="1:23" ht="20" customHeight="1" x14ac:dyDescent="0.15">
      <c r="A2" s="29"/>
      <c r="B2" s="29"/>
      <c r="C2" s="29"/>
      <c r="E2" s="29" t="s">
        <v>3</v>
      </c>
      <c r="F2" s="29"/>
      <c r="G2" s="29" t="s">
        <v>4</v>
      </c>
      <c r="H2" s="29"/>
      <c r="I2" s="29" t="s">
        <v>5</v>
      </c>
      <c r="J2" s="29"/>
      <c r="K2" s="36" t="s">
        <v>6</v>
      </c>
      <c r="M2" s="29"/>
      <c r="N2" s="29"/>
      <c r="P2" s="29"/>
      <c r="Q2" s="29"/>
      <c r="R2" s="29"/>
      <c r="T2" s="29"/>
      <c r="U2" s="29"/>
      <c r="V2" s="29"/>
      <c r="W2" s="29"/>
    </row>
    <row r="3" spans="1:23" ht="15" customHeight="1" x14ac:dyDescent="0.15">
      <c r="A3" s="29"/>
      <c r="B3" s="29"/>
      <c r="C3" s="29"/>
      <c r="E3" s="2" t="s">
        <v>2</v>
      </c>
      <c r="F3" s="19">
        <v>0.15</v>
      </c>
      <c r="G3" s="2" t="s">
        <v>2</v>
      </c>
      <c r="H3" s="19">
        <v>0.35</v>
      </c>
      <c r="I3" s="2" t="s">
        <v>2</v>
      </c>
      <c r="J3" s="19">
        <v>0.5</v>
      </c>
      <c r="K3" s="36"/>
      <c r="M3" s="29"/>
      <c r="N3" s="29"/>
      <c r="P3" s="29"/>
      <c r="Q3" s="29"/>
      <c r="R3" s="29"/>
      <c r="S3" s="20"/>
      <c r="T3" s="29"/>
      <c r="U3" s="29"/>
      <c r="V3" s="29"/>
      <c r="W3" s="29"/>
    </row>
    <row r="4" spans="1:23" ht="20" customHeight="1" x14ac:dyDescent="0.15">
      <c r="A4" s="6" t="s">
        <v>10</v>
      </c>
      <c r="B4" s="3">
        <v>4.5</v>
      </c>
      <c r="C4" s="18">
        <f>10*B4/B10</f>
        <v>1.1029411764705883</v>
      </c>
      <c r="E4" s="4">
        <v>1.1029411764705883</v>
      </c>
      <c r="F4" s="8">
        <f t="shared" ref="F4:F12" si="0">E4*15%</f>
        <v>0.16544117647058823</v>
      </c>
      <c r="G4" s="4">
        <v>9</v>
      </c>
      <c r="H4" s="8">
        <f t="shared" ref="H4:H12" si="1">G4*35%</f>
        <v>3.15</v>
      </c>
      <c r="I4" s="4">
        <v>8</v>
      </c>
      <c r="J4" s="8">
        <f t="shared" ref="J4:J12" si="2">I4*50%</f>
        <v>4</v>
      </c>
      <c r="K4" s="17">
        <f>SUM(F4,H4,J4)</f>
        <v>7.3154411764705882</v>
      </c>
      <c r="M4" s="6" t="s">
        <v>10</v>
      </c>
      <c r="N4" s="5">
        <v>7.3154411764705882</v>
      </c>
      <c r="P4" s="6" t="s">
        <v>14</v>
      </c>
      <c r="Q4" s="4">
        <v>7.65</v>
      </c>
      <c r="R4" s="2" t="s">
        <v>11</v>
      </c>
      <c r="S4" s="21"/>
      <c r="T4" s="30" t="s">
        <v>12</v>
      </c>
      <c r="U4" s="7" t="s">
        <v>10</v>
      </c>
      <c r="V4" s="8">
        <v>7.31544117647059</v>
      </c>
      <c r="W4" s="9" t="s">
        <v>11</v>
      </c>
    </row>
    <row r="5" spans="1:23" ht="20" customHeight="1" x14ac:dyDescent="0.15">
      <c r="A5" s="6" t="s">
        <v>13</v>
      </c>
      <c r="B5" s="3">
        <v>1.9</v>
      </c>
      <c r="C5" s="18">
        <f>(10*B5)/B10</f>
        <v>0.46568627450980393</v>
      </c>
      <c r="E5" s="4">
        <v>0.46568627450980393</v>
      </c>
      <c r="F5" s="8">
        <f t="shared" si="0"/>
        <v>6.985294117647059E-2</v>
      </c>
      <c r="G5" s="4">
        <v>8.5</v>
      </c>
      <c r="H5" s="8">
        <f t="shared" si="1"/>
        <v>2.9749999999999996</v>
      </c>
      <c r="I5" s="4">
        <v>8</v>
      </c>
      <c r="J5" s="8">
        <f t="shared" si="2"/>
        <v>4</v>
      </c>
      <c r="K5" s="17">
        <f t="shared" ref="K5:K12" si="3">SUM(F5,H5,J5)</f>
        <v>7.0448529411764707</v>
      </c>
      <c r="M5" s="6" t="s">
        <v>13</v>
      </c>
      <c r="N5" s="5">
        <v>7.0448529411764707</v>
      </c>
      <c r="P5" s="6" t="s">
        <v>32</v>
      </c>
      <c r="Q5" s="4">
        <v>7.3308823529411766</v>
      </c>
      <c r="R5" s="2" t="s">
        <v>15</v>
      </c>
      <c r="S5" s="21"/>
      <c r="T5" s="30"/>
      <c r="U5" s="7" t="s">
        <v>13</v>
      </c>
      <c r="V5" s="8">
        <v>7.0448529411764707</v>
      </c>
      <c r="W5" s="9" t="s">
        <v>15</v>
      </c>
    </row>
    <row r="6" spans="1:23" ht="20" customHeight="1" x14ac:dyDescent="0.15">
      <c r="A6" s="6" t="s">
        <v>16</v>
      </c>
      <c r="B6" s="3">
        <v>7.1</v>
      </c>
      <c r="C6" s="18">
        <f>10*B6/B10</f>
        <v>1.7401960784313726</v>
      </c>
      <c r="E6" s="4">
        <v>1.7401960784313726</v>
      </c>
      <c r="F6" s="8">
        <f t="shared" si="0"/>
        <v>0.2610294117647059</v>
      </c>
      <c r="G6" s="4">
        <v>8</v>
      </c>
      <c r="H6" s="8">
        <f t="shared" si="1"/>
        <v>2.8</v>
      </c>
      <c r="I6" s="4">
        <v>7</v>
      </c>
      <c r="J6" s="8">
        <f t="shared" si="2"/>
        <v>3.5</v>
      </c>
      <c r="K6" s="17">
        <f t="shared" si="3"/>
        <v>6.5610294117647054</v>
      </c>
      <c r="M6" s="6" t="s">
        <v>16</v>
      </c>
      <c r="N6" s="5">
        <v>6.5610294117647054</v>
      </c>
      <c r="P6" s="6" t="s">
        <v>19</v>
      </c>
      <c r="Q6" s="4">
        <v>7.3209558823529406</v>
      </c>
      <c r="R6" s="2" t="s">
        <v>17</v>
      </c>
      <c r="S6" s="21"/>
      <c r="T6" s="30"/>
      <c r="U6" s="7" t="s">
        <v>16</v>
      </c>
      <c r="V6" s="8">
        <v>6.5610294117647054</v>
      </c>
      <c r="W6" s="9" t="s">
        <v>17</v>
      </c>
    </row>
    <row r="7" spans="1:23" ht="20" customHeight="1" x14ac:dyDescent="0.15">
      <c r="A7" s="6" t="s">
        <v>18</v>
      </c>
      <c r="B7" s="3">
        <v>6.2</v>
      </c>
      <c r="C7" s="18">
        <f>10*B7/B10</f>
        <v>1.5196078431372551</v>
      </c>
      <c r="E7" s="4">
        <v>1.5196078431372551</v>
      </c>
      <c r="F7" s="8">
        <f t="shared" si="0"/>
        <v>0.22794117647058826</v>
      </c>
      <c r="G7" s="4">
        <v>7.5</v>
      </c>
      <c r="H7" s="8">
        <f t="shared" si="1"/>
        <v>2.625</v>
      </c>
      <c r="I7" s="4">
        <v>6</v>
      </c>
      <c r="J7" s="8">
        <f t="shared" si="2"/>
        <v>3</v>
      </c>
      <c r="K7" s="17">
        <f t="shared" si="3"/>
        <v>5.8529411764705888</v>
      </c>
      <c r="M7" s="6" t="s">
        <v>18</v>
      </c>
      <c r="N7" s="5">
        <v>5.8529411764705888</v>
      </c>
      <c r="P7" s="6" t="s">
        <v>10</v>
      </c>
      <c r="Q7" s="4">
        <v>7.31544117647059</v>
      </c>
      <c r="R7" s="2" t="s">
        <v>20</v>
      </c>
      <c r="S7" s="21"/>
      <c r="T7" s="10" t="s">
        <v>21</v>
      </c>
      <c r="U7" s="6" t="s">
        <v>18</v>
      </c>
      <c r="V7" s="4">
        <v>5.8529411764705888</v>
      </c>
      <c r="W7" s="2" t="s">
        <v>11</v>
      </c>
    </row>
    <row r="8" spans="1:23" ht="20" customHeight="1" x14ac:dyDescent="0.15">
      <c r="A8" s="6" t="s">
        <v>19</v>
      </c>
      <c r="B8" s="3">
        <v>18.25</v>
      </c>
      <c r="C8" s="18">
        <f>10*B8/B10</f>
        <v>4.473039215686275</v>
      </c>
      <c r="E8" s="4">
        <v>4.473039215686275</v>
      </c>
      <c r="F8" s="8">
        <f t="shared" si="0"/>
        <v>0.67095588235294124</v>
      </c>
      <c r="G8" s="4">
        <v>9</v>
      </c>
      <c r="H8" s="8">
        <f t="shared" si="1"/>
        <v>3.15</v>
      </c>
      <c r="I8" s="4">
        <v>7</v>
      </c>
      <c r="J8" s="8">
        <f t="shared" si="2"/>
        <v>3.5</v>
      </c>
      <c r="K8" s="17">
        <f t="shared" si="3"/>
        <v>7.3209558823529406</v>
      </c>
      <c r="M8" s="6" t="s">
        <v>19</v>
      </c>
      <c r="N8" s="5">
        <v>7.3209558823529406</v>
      </c>
      <c r="P8" s="6" t="s">
        <v>13</v>
      </c>
      <c r="Q8" s="4">
        <v>7.0448529411764707</v>
      </c>
      <c r="R8" s="2" t="s">
        <v>22</v>
      </c>
      <c r="S8" s="21"/>
      <c r="T8" s="31" t="s">
        <v>23</v>
      </c>
      <c r="U8" s="11" t="s">
        <v>14</v>
      </c>
      <c r="V8" s="12">
        <v>7.65</v>
      </c>
      <c r="W8" s="13" t="s">
        <v>11</v>
      </c>
    </row>
    <row r="9" spans="1:23" ht="20" customHeight="1" x14ac:dyDescent="0.15">
      <c r="A9" s="6" t="s">
        <v>24</v>
      </c>
      <c r="B9" s="3">
        <v>1.2</v>
      </c>
      <c r="C9" s="18">
        <f>10*B9/B10</f>
        <v>0.29411764705882354</v>
      </c>
      <c r="E9" s="4">
        <v>0.29411764705882354</v>
      </c>
      <c r="F9" s="8">
        <f t="shared" si="0"/>
        <v>4.4117647058823532E-2</v>
      </c>
      <c r="G9" s="4">
        <v>9</v>
      </c>
      <c r="H9" s="8">
        <f t="shared" si="1"/>
        <v>3.15</v>
      </c>
      <c r="I9" s="4">
        <v>6</v>
      </c>
      <c r="J9" s="8">
        <f t="shared" si="2"/>
        <v>3</v>
      </c>
      <c r="K9" s="17">
        <f t="shared" si="3"/>
        <v>6.1941176470588228</v>
      </c>
      <c r="M9" s="6" t="s">
        <v>24</v>
      </c>
      <c r="N9" s="5">
        <v>6.1941176470588228</v>
      </c>
      <c r="P9" s="6" t="s">
        <v>16</v>
      </c>
      <c r="Q9" s="4">
        <v>6.5610294117647054</v>
      </c>
      <c r="R9" s="2" t="s">
        <v>27</v>
      </c>
      <c r="S9" s="21"/>
      <c r="T9" s="31"/>
      <c r="U9" s="11" t="s">
        <v>32</v>
      </c>
      <c r="V9" s="12">
        <v>7.3308823529411766</v>
      </c>
      <c r="W9" s="13" t="s">
        <v>15</v>
      </c>
    </row>
    <row r="10" spans="1:23" ht="20" customHeight="1" x14ac:dyDescent="0.15">
      <c r="A10" s="6" t="s">
        <v>14</v>
      </c>
      <c r="B10" s="3">
        <v>40.799999999999997</v>
      </c>
      <c r="C10" s="18">
        <f>10*B10/B10</f>
        <v>10</v>
      </c>
      <c r="E10" s="4">
        <v>10</v>
      </c>
      <c r="F10" s="8">
        <f t="shared" si="0"/>
        <v>1.5</v>
      </c>
      <c r="G10" s="4">
        <v>9</v>
      </c>
      <c r="H10" s="8">
        <f t="shared" si="1"/>
        <v>3.15</v>
      </c>
      <c r="I10" s="4">
        <v>6</v>
      </c>
      <c r="J10" s="8">
        <f t="shared" si="2"/>
        <v>3</v>
      </c>
      <c r="K10" s="17">
        <f t="shared" si="3"/>
        <v>7.65</v>
      </c>
      <c r="M10" s="6" t="s">
        <v>14</v>
      </c>
      <c r="N10" s="5">
        <v>7.65</v>
      </c>
      <c r="P10" s="6" t="s">
        <v>26</v>
      </c>
      <c r="Q10" s="4">
        <v>6.3</v>
      </c>
      <c r="R10" s="2" t="s">
        <v>25</v>
      </c>
      <c r="S10" s="21"/>
      <c r="T10" s="31"/>
      <c r="U10" s="11" t="s">
        <v>19</v>
      </c>
      <c r="V10" s="12">
        <v>7.3209558823529406</v>
      </c>
      <c r="W10" s="13" t="s">
        <v>17</v>
      </c>
    </row>
    <row r="11" spans="1:23" ht="20" customHeight="1" x14ac:dyDescent="0.15">
      <c r="A11" s="6" t="s">
        <v>32</v>
      </c>
      <c r="B11" s="3">
        <v>9</v>
      </c>
      <c r="C11" s="18">
        <f>10*B11/B10</f>
        <v>2.2058823529411766</v>
      </c>
      <c r="E11" s="4">
        <v>2.2058823529411766</v>
      </c>
      <c r="F11" s="8">
        <f t="shared" si="0"/>
        <v>0.33088235294117646</v>
      </c>
      <c r="G11" s="4">
        <v>10</v>
      </c>
      <c r="H11" s="8">
        <f t="shared" si="1"/>
        <v>3.5</v>
      </c>
      <c r="I11" s="4">
        <v>7</v>
      </c>
      <c r="J11" s="8">
        <f t="shared" si="2"/>
        <v>3.5</v>
      </c>
      <c r="K11" s="17">
        <f t="shared" si="3"/>
        <v>7.3308823529411766</v>
      </c>
      <c r="M11" s="6" t="s">
        <v>32</v>
      </c>
      <c r="N11" s="5">
        <v>7.3308823529411766</v>
      </c>
      <c r="P11" s="6" t="s">
        <v>24</v>
      </c>
      <c r="Q11" s="4">
        <v>6.1941176470588228</v>
      </c>
      <c r="R11" s="2" t="s">
        <v>28</v>
      </c>
      <c r="S11" s="21"/>
      <c r="T11" s="31"/>
      <c r="U11" s="11" t="s">
        <v>24</v>
      </c>
      <c r="V11" s="12">
        <v>6.1941176470588228</v>
      </c>
      <c r="W11" s="13" t="s">
        <v>20</v>
      </c>
    </row>
    <row r="12" spans="1:23" ht="20" customHeight="1" x14ac:dyDescent="0.15">
      <c r="A12" s="6" t="s">
        <v>26</v>
      </c>
      <c r="B12" s="3">
        <v>0.3</v>
      </c>
      <c r="C12" s="18">
        <f>10*B12/B10</f>
        <v>7.3529411764705885E-2</v>
      </c>
      <c r="E12" s="4">
        <v>7.3529411764705885E-2</v>
      </c>
      <c r="F12" s="8">
        <f t="shared" si="0"/>
        <v>1.1029411764705883E-2</v>
      </c>
      <c r="G12" s="4">
        <v>8</v>
      </c>
      <c r="H12" s="8">
        <f t="shared" si="1"/>
        <v>2.8</v>
      </c>
      <c r="I12" s="4">
        <v>7</v>
      </c>
      <c r="J12" s="8">
        <f t="shared" si="2"/>
        <v>3.5</v>
      </c>
      <c r="K12" s="17">
        <f t="shared" si="3"/>
        <v>6.3110294117647054</v>
      </c>
      <c r="M12" s="6" t="s">
        <v>26</v>
      </c>
      <c r="N12" s="5">
        <v>6.3</v>
      </c>
      <c r="P12" s="6" t="s">
        <v>18</v>
      </c>
      <c r="Q12" s="4">
        <v>5.8529411764705888</v>
      </c>
      <c r="R12" s="2" t="s">
        <v>29</v>
      </c>
      <c r="S12" s="21"/>
      <c r="T12" s="32" t="s">
        <v>30</v>
      </c>
      <c r="U12" s="14" t="s">
        <v>32</v>
      </c>
      <c r="V12" s="15">
        <v>7.3</v>
      </c>
      <c r="W12" s="16" t="s">
        <v>11</v>
      </c>
    </row>
    <row r="13" spans="1:23" ht="20" customHeight="1" x14ac:dyDescent="0.15">
      <c r="A13" s="22"/>
      <c r="B13" s="24"/>
      <c r="C13" s="25"/>
      <c r="D13" s="20"/>
      <c r="E13" s="27"/>
      <c r="F13" s="27"/>
      <c r="G13" s="27"/>
      <c r="H13" s="27"/>
      <c r="I13" s="27"/>
      <c r="J13" s="27"/>
      <c r="K13" s="28"/>
      <c r="L13" s="20"/>
      <c r="M13" s="22"/>
      <c r="N13" s="26"/>
      <c r="O13" s="20"/>
      <c r="S13" s="21"/>
      <c r="T13" s="32"/>
      <c r="U13" s="14" t="s">
        <v>26</v>
      </c>
      <c r="V13" s="15">
        <v>6.3</v>
      </c>
      <c r="W13" s="16" t="s">
        <v>15</v>
      </c>
    </row>
    <row r="14" spans="1:23" ht="20" customHeight="1" x14ac:dyDescent="0.15">
      <c r="P14" s="37"/>
      <c r="Q14" s="37"/>
      <c r="R14" s="37"/>
    </row>
    <row r="15" spans="1:23" ht="20" customHeight="1" x14ac:dyDescent="0.15">
      <c r="P15" s="38"/>
      <c r="Q15" s="27"/>
      <c r="R15" s="39"/>
    </row>
    <row r="16" spans="1:23" ht="20" customHeight="1" x14ac:dyDescent="0.15">
      <c r="P16" s="38"/>
      <c r="Q16" s="27"/>
      <c r="R16" s="39"/>
    </row>
    <row r="17" spans="16:18" ht="20" customHeight="1" x14ac:dyDescent="0.15">
      <c r="P17" s="22"/>
      <c r="Q17" s="23"/>
      <c r="R17" s="21"/>
    </row>
    <row r="18" spans="16:18" ht="20" customHeight="1" x14ac:dyDescent="0.15">
      <c r="P18" s="22"/>
      <c r="Q18" s="23"/>
      <c r="R18" s="21"/>
    </row>
    <row r="19" spans="16:18" ht="20" customHeight="1" x14ac:dyDescent="0.15">
      <c r="P19" s="22"/>
      <c r="Q19" s="23"/>
      <c r="R19" s="21"/>
    </row>
    <row r="20" spans="16:18" ht="20" customHeight="1" x14ac:dyDescent="0.15">
      <c r="P20" s="22"/>
      <c r="Q20" s="23"/>
      <c r="R20" s="21"/>
    </row>
    <row r="21" spans="16:18" ht="20" customHeight="1" x14ac:dyDescent="0.15">
      <c r="P21" s="22"/>
      <c r="Q21" s="23"/>
      <c r="R21" s="21"/>
    </row>
    <row r="22" spans="16:18" ht="20" customHeight="1" x14ac:dyDescent="0.15">
      <c r="P22" s="22"/>
      <c r="Q22" s="23"/>
      <c r="R22" s="21"/>
    </row>
    <row r="23" spans="16:18" ht="20" customHeight="1" x14ac:dyDescent="0.15">
      <c r="P23" s="22"/>
      <c r="Q23" s="23"/>
      <c r="R23" s="21"/>
    </row>
    <row r="24" spans="16:18" ht="20" customHeight="1" x14ac:dyDescent="0.15">
      <c r="P24" s="22"/>
      <c r="Q24" s="23"/>
      <c r="R24" s="21"/>
    </row>
    <row r="25" spans="16:18" ht="20" customHeight="1" x14ac:dyDescent="0.15">
      <c r="P25" s="20"/>
      <c r="Q25" s="20"/>
      <c r="R25" s="21"/>
    </row>
  </sheetData>
  <mergeCells count="15">
    <mergeCell ref="T1:W3"/>
    <mergeCell ref="T4:T6"/>
    <mergeCell ref="T8:T11"/>
    <mergeCell ref="T12:T13"/>
    <mergeCell ref="A1:A3"/>
    <mergeCell ref="B1:B3"/>
    <mergeCell ref="C1:C3"/>
    <mergeCell ref="P1:R3"/>
    <mergeCell ref="E1:K1"/>
    <mergeCell ref="M1:M3"/>
    <mergeCell ref="N1:N3"/>
    <mergeCell ref="E2:F2"/>
    <mergeCell ref="G2:H2"/>
    <mergeCell ref="I2:J2"/>
    <mergeCell ref="K2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Kunzler</dc:creator>
  <cp:lastModifiedBy>Felipe Carpes</cp:lastModifiedBy>
  <dcterms:created xsi:type="dcterms:W3CDTF">2021-05-04T19:51:02Z</dcterms:created>
  <dcterms:modified xsi:type="dcterms:W3CDTF">2021-05-05T12:41:20Z</dcterms:modified>
</cp:coreProperties>
</file>