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pepcarpes/Dropbox/GNAP/Editais internos/2021 - bolsas Setembro 2021 - Marco 2022/"/>
    </mc:Choice>
  </mc:AlternateContent>
  <xr:revisionPtr revIDLastSave="0" documentId="13_ncr:1_{25FE9434-C763-9546-ADBC-B588852FC2C1}" xr6:coauthVersionLast="47" xr6:coauthVersionMax="47" xr10:uidLastSave="{00000000-0000-0000-0000-000000000000}"/>
  <bookViews>
    <workbookView xWindow="31540" yWindow="1560" windowWidth="26480" windowHeight="1728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4" i="1"/>
  <c r="C9" i="1"/>
  <c r="E9" i="1" s="1"/>
  <c r="F9" i="1" s="1"/>
  <c r="C8" i="1"/>
  <c r="E8" i="1" s="1"/>
  <c r="F8" i="1" s="1"/>
  <c r="C7" i="1"/>
  <c r="E7" i="1" s="1"/>
  <c r="F7" i="1" s="1"/>
  <c r="C6" i="1"/>
  <c r="E6" i="1" s="1"/>
  <c r="F6" i="1" s="1"/>
  <c r="C5" i="1"/>
  <c r="E5" i="1" s="1"/>
  <c r="F5" i="1" s="1"/>
  <c r="C4" i="1"/>
  <c r="E4" i="1" s="1"/>
  <c r="F4" i="1" s="1"/>
  <c r="J9" i="1"/>
  <c r="J8" i="1"/>
  <c r="J7" i="1"/>
  <c r="J6" i="1"/>
  <c r="J5" i="1"/>
  <c r="J4" i="1"/>
  <c r="K9" i="1" l="1"/>
  <c r="N9" i="1" s="1"/>
  <c r="K6" i="1"/>
  <c r="N6" i="1" s="1"/>
  <c r="K4" i="1"/>
  <c r="N4" i="1" s="1"/>
  <c r="K5" i="1"/>
  <c r="N5" i="1" s="1"/>
  <c r="K8" i="1"/>
  <c r="N8" i="1" s="1"/>
  <c r="K7" i="1"/>
  <c r="N7" i="1" s="1"/>
</calcChain>
</file>

<file path=xl/sharedStrings.xml><?xml version="1.0" encoding="utf-8"?>
<sst xmlns="http://schemas.openxmlformats.org/spreadsheetml/2006/main" count="51" uniqueCount="29">
  <si>
    <t>Notas</t>
  </si>
  <si>
    <t>Inscritos</t>
  </si>
  <si>
    <t>Nota</t>
  </si>
  <si>
    <t>Lattes</t>
  </si>
  <si>
    <t>Tempo</t>
  </si>
  <si>
    <t>Carta</t>
  </si>
  <si>
    <t>Nota final</t>
  </si>
  <si>
    <t>Pontos planilha Lattes</t>
  </si>
  <si>
    <t>Classificação geral</t>
  </si>
  <si>
    <t>1º</t>
  </si>
  <si>
    <t>Maria Eduarda Pereira</t>
  </si>
  <si>
    <t>2º</t>
  </si>
  <si>
    <t>3º</t>
  </si>
  <si>
    <t>Bruna Mendes</t>
  </si>
  <si>
    <t>4º</t>
  </si>
  <si>
    <t>5º</t>
  </si>
  <si>
    <t>Eduarda Tulius</t>
  </si>
  <si>
    <t>6º</t>
  </si>
  <si>
    <t>Nota relativa</t>
  </si>
  <si>
    <t>Ana de Morais</t>
  </si>
  <si>
    <t>Victor Costa</t>
  </si>
  <si>
    <t>Vitoria Ferreira</t>
  </si>
  <si>
    <t>PROIC</t>
  </si>
  <si>
    <t>início da bolsa</t>
  </si>
  <si>
    <t>01 set</t>
  </si>
  <si>
    <t>término da bolsa</t>
  </si>
  <si>
    <t>Victor Costa*</t>
  </si>
  <si>
    <t>*Victor foi contemplado em outro edital que era o próximo suplente.</t>
  </si>
  <si>
    <t>PROEXT 20h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</si>
</sst>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B2B2B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top"/>
    </xf>
    <xf numFmtId="14" fontId="1" fillId="0" borderId="0" xfId="0" applyNumberFormat="1" applyFont="1"/>
    <xf numFmtId="16" fontId="2" fillId="0" borderId="0" xfId="0" applyNumberFormat="1" applyFont="1"/>
    <xf numFmtId="0" fontId="5" fillId="4" borderId="4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I1" zoomScaleNormal="100" workbookViewId="0">
      <selection activeCell="S10" sqref="S10"/>
    </sheetView>
  </sheetViews>
  <sheetFormatPr baseColWidth="10" defaultColWidth="9.1640625" defaultRowHeight="20" customHeight="1" x14ac:dyDescent="0.15"/>
  <cols>
    <col min="1" max="1" width="18.6640625" style="1" customWidth="1"/>
    <col min="2" max="2" width="20.1640625" style="1" customWidth="1"/>
    <col min="3" max="3" width="12.33203125" style="1" customWidth="1"/>
    <col min="4" max="4" width="4.33203125" style="1" customWidth="1"/>
    <col min="5" max="5" width="5.5" style="1" bestFit="1" customWidth="1"/>
    <col min="6" max="6" width="5.1640625" style="1" bestFit="1" customWidth="1"/>
    <col min="7" max="7" width="5.5" style="1" bestFit="1" customWidth="1"/>
    <col min="8" max="8" width="5.1640625" style="1" bestFit="1" customWidth="1"/>
    <col min="9" max="9" width="5.5" style="1" bestFit="1" customWidth="1"/>
    <col min="10" max="10" width="5.1640625" style="1" bestFit="1" customWidth="1"/>
    <col min="11" max="11" width="9.83203125" style="1" bestFit="1" customWidth="1"/>
    <col min="12" max="12" width="5" style="1" customWidth="1"/>
    <col min="13" max="13" width="19" style="1" customWidth="1"/>
    <col min="14" max="14" width="8.83203125" style="1" customWidth="1"/>
    <col min="15" max="15" width="4.6640625" style="1" customWidth="1"/>
    <col min="16" max="16" width="18" style="1" customWidth="1"/>
    <col min="17" max="17" width="25.83203125" style="1" bestFit="1" customWidth="1"/>
    <col min="18" max="18" width="4" style="1" customWidth="1"/>
    <col min="19" max="19" width="12.83203125" style="1" customWidth="1"/>
    <col min="20" max="20" width="11.1640625" style="1" customWidth="1"/>
    <col min="21" max="21" width="13.1640625" style="1" customWidth="1"/>
    <col min="22" max="16384" width="9.1640625" style="1"/>
  </cols>
  <sheetData>
    <row r="1" spans="1:21" ht="20" customHeight="1" x14ac:dyDescent="0.15">
      <c r="A1" s="25" t="s">
        <v>1</v>
      </c>
      <c r="B1" s="25" t="s">
        <v>7</v>
      </c>
      <c r="C1" s="25" t="s">
        <v>18</v>
      </c>
      <c r="E1" s="26" t="s">
        <v>0</v>
      </c>
      <c r="F1" s="27"/>
      <c r="G1" s="27"/>
      <c r="H1" s="27"/>
      <c r="I1" s="27"/>
      <c r="J1" s="27"/>
      <c r="K1" s="28"/>
      <c r="M1" s="25" t="s">
        <v>1</v>
      </c>
      <c r="N1" s="25" t="s">
        <v>6</v>
      </c>
      <c r="P1" s="25" t="s">
        <v>8</v>
      </c>
      <c r="Q1" s="25"/>
      <c r="R1" s="25"/>
    </row>
    <row r="2" spans="1:21" ht="20" customHeight="1" x14ac:dyDescent="0.15">
      <c r="A2" s="25"/>
      <c r="B2" s="25"/>
      <c r="C2" s="25"/>
      <c r="E2" s="25" t="s">
        <v>3</v>
      </c>
      <c r="F2" s="25"/>
      <c r="G2" s="25" t="s">
        <v>4</v>
      </c>
      <c r="H2" s="25"/>
      <c r="I2" s="25" t="s">
        <v>5</v>
      </c>
      <c r="J2" s="25"/>
      <c r="K2" s="29" t="s">
        <v>6</v>
      </c>
      <c r="M2" s="25"/>
      <c r="N2" s="25"/>
      <c r="P2" s="25"/>
      <c r="Q2" s="25"/>
      <c r="R2" s="25"/>
    </row>
    <row r="3" spans="1:21" ht="15" customHeight="1" x14ac:dyDescent="0.15">
      <c r="A3" s="25"/>
      <c r="B3" s="25"/>
      <c r="C3" s="25"/>
      <c r="E3" s="2" t="s">
        <v>2</v>
      </c>
      <c r="F3" s="9">
        <v>0.15</v>
      </c>
      <c r="G3" s="2" t="s">
        <v>2</v>
      </c>
      <c r="H3" s="9">
        <v>0.35</v>
      </c>
      <c r="I3" s="2" t="s">
        <v>2</v>
      </c>
      <c r="J3" s="9">
        <v>0.5</v>
      </c>
      <c r="K3" s="29"/>
      <c r="M3" s="25"/>
      <c r="N3" s="25"/>
      <c r="P3" s="25"/>
      <c r="Q3" s="25"/>
      <c r="R3" s="25"/>
      <c r="S3" s="10"/>
      <c r="T3" s="1" t="s">
        <v>23</v>
      </c>
      <c r="U3" s="1" t="s">
        <v>25</v>
      </c>
    </row>
    <row r="4" spans="1:21" ht="20" customHeight="1" x14ac:dyDescent="0.2">
      <c r="A4" s="18" t="s">
        <v>19</v>
      </c>
      <c r="B4" s="3">
        <v>7.1</v>
      </c>
      <c r="C4" s="8">
        <f>10*B4/B5</f>
        <v>2.4356775300171529</v>
      </c>
      <c r="E4" s="4">
        <f>C4</f>
        <v>2.4356775300171529</v>
      </c>
      <c r="F4" s="6">
        <f>E4*15%</f>
        <v>0.36535162950257294</v>
      </c>
      <c r="G4" s="4">
        <v>9.5</v>
      </c>
      <c r="H4" s="6">
        <f>G4*35%</f>
        <v>3.3249999999999997</v>
      </c>
      <c r="I4" s="4">
        <v>9.5</v>
      </c>
      <c r="J4" s="6">
        <f t="shared" ref="J4:J9" si="0">I4*50%</f>
        <v>4.75</v>
      </c>
      <c r="K4" s="7">
        <f>SUM(F4,H4,J4)</f>
        <v>8.4403516295025725</v>
      </c>
      <c r="M4" s="18" t="s">
        <v>19</v>
      </c>
      <c r="N4" s="5">
        <f>K4</f>
        <v>8.4403516295025725</v>
      </c>
      <c r="P4" s="18" t="s">
        <v>19</v>
      </c>
      <c r="Q4" s="5">
        <v>8.4</v>
      </c>
      <c r="R4" s="19" t="s">
        <v>9</v>
      </c>
      <c r="S4" s="11" t="s">
        <v>28</v>
      </c>
      <c r="T4" s="20" t="s">
        <v>24</v>
      </c>
      <c r="U4" s="21">
        <v>44286</v>
      </c>
    </row>
    <row r="5" spans="1:21" ht="20" customHeight="1" x14ac:dyDescent="0.2">
      <c r="A5" s="18" t="s">
        <v>13</v>
      </c>
      <c r="B5" s="3">
        <v>29.15</v>
      </c>
      <c r="C5" s="8">
        <f>10*B5/B5</f>
        <v>10</v>
      </c>
      <c r="E5" s="4">
        <f t="shared" ref="E5:E9" si="1">C5</f>
        <v>10</v>
      </c>
      <c r="F5" s="6">
        <f t="shared" ref="F5:F9" si="2">E5*15%</f>
        <v>1.5</v>
      </c>
      <c r="G5" s="4">
        <v>7.5</v>
      </c>
      <c r="H5" s="6">
        <f t="shared" ref="H5:H9" si="3">G5*35%</f>
        <v>2.625</v>
      </c>
      <c r="I5" s="4">
        <v>8</v>
      </c>
      <c r="J5" s="6">
        <f t="shared" si="0"/>
        <v>4</v>
      </c>
      <c r="K5" s="7">
        <f t="shared" ref="K5:K9" si="4">SUM(F5,H5,J5)</f>
        <v>8.125</v>
      </c>
      <c r="M5" s="18" t="s">
        <v>13</v>
      </c>
      <c r="N5" s="5">
        <f t="shared" ref="N5:N8" si="5">K5</f>
        <v>8.125</v>
      </c>
      <c r="P5" s="22" t="s">
        <v>26</v>
      </c>
      <c r="Q5" s="23">
        <v>8.1999999999999993</v>
      </c>
      <c r="R5" s="24" t="s">
        <v>11</v>
      </c>
      <c r="S5" s="11"/>
      <c r="T5" s="20"/>
      <c r="U5" s="21"/>
    </row>
    <row r="6" spans="1:21" ht="20" customHeight="1" x14ac:dyDescent="0.2">
      <c r="A6" s="18" t="s">
        <v>16</v>
      </c>
      <c r="B6" s="3">
        <v>1.5</v>
      </c>
      <c r="C6" s="8">
        <f>10*B6/B5</f>
        <v>0.51457975986277871</v>
      </c>
      <c r="E6" s="4">
        <f t="shared" si="1"/>
        <v>0.51457975986277871</v>
      </c>
      <c r="F6" s="6">
        <f t="shared" si="2"/>
        <v>7.7186963979416809E-2</v>
      </c>
      <c r="G6" s="4">
        <v>7</v>
      </c>
      <c r="H6" s="6">
        <f t="shared" si="3"/>
        <v>2.4499999999999997</v>
      </c>
      <c r="I6" s="4">
        <v>7.5</v>
      </c>
      <c r="J6" s="6">
        <f t="shared" si="0"/>
        <v>3.75</v>
      </c>
      <c r="K6" s="7">
        <f t="shared" si="4"/>
        <v>6.2771869639794167</v>
      </c>
      <c r="M6" s="18" t="s">
        <v>16</v>
      </c>
      <c r="N6" s="5">
        <f t="shared" si="5"/>
        <v>6.2771869639794167</v>
      </c>
      <c r="P6" s="18" t="s">
        <v>13</v>
      </c>
      <c r="Q6" s="5">
        <v>8.1</v>
      </c>
      <c r="R6" s="19" t="s">
        <v>12</v>
      </c>
      <c r="S6" s="11" t="s">
        <v>28</v>
      </c>
      <c r="T6" s="20" t="s">
        <v>24</v>
      </c>
      <c r="U6" s="21">
        <v>44286</v>
      </c>
    </row>
    <row r="7" spans="1:21" ht="20" customHeight="1" x14ac:dyDescent="0.2">
      <c r="A7" s="18" t="s">
        <v>21</v>
      </c>
      <c r="B7" s="3">
        <v>4</v>
      </c>
      <c r="C7" s="8">
        <f>10*B7/B5</f>
        <v>1.3722126929674101</v>
      </c>
      <c r="E7" s="4">
        <f t="shared" si="1"/>
        <v>1.3722126929674101</v>
      </c>
      <c r="F7" s="6">
        <f t="shared" si="2"/>
        <v>0.2058319039451115</v>
      </c>
      <c r="G7" s="4">
        <v>7</v>
      </c>
      <c r="H7" s="6">
        <f t="shared" si="3"/>
        <v>2.4499999999999997</v>
      </c>
      <c r="I7" s="4">
        <v>7.5</v>
      </c>
      <c r="J7" s="6">
        <f t="shared" si="0"/>
        <v>3.75</v>
      </c>
      <c r="K7" s="7">
        <f t="shared" si="4"/>
        <v>6.4058319039451117</v>
      </c>
      <c r="M7" s="18" t="s">
        <v>21</v>
      </c>
      <c r="N7" s="5">
        <f t="shared" si="5"/>
        <v>6.4058319039451117</v>
      </c>
      <c r="P7" s="18" t="s">
        <v>10</v>
      </c>
      <c r="Q7" s="5">
        <v>7</v>
      </c>
      <c r="R7" s="19" t="s">
        <v>14</v>
      </c>
      <c r="S7" s="11" t="s">
        <v>28</v>
      </c>
      <c r="T7" s="20" t="s">
        <v>24</v>
      </c>
      <c r="U7" s="21">
        <v>44286</v>
      </c>
    </row>
    <row r="8" spans="1:21" ht="20" customHeight="1" x14ac:dyDescent="0.2">
      <c r="A8" s="18" t="s">
        <v>10</v>
      </c>
      <c r="B8" s="3">
        <v>5</v>
      </c>
      <c r="C8" s="8">
        <f>10*B8/B5</f>
        <v>1.7152658662092626</v>
      </c>
      <c r="E8" s="4">
        <f t="shared" si="1"/>
        <v>1.7152658662092626</v>
      </c>
      <c r="F8" s="6">
        <f t="shared" si="2"/>
        <v>0.25728987993138935</v>
      </c>
      <c r="G8" s="4">
        <v>8.5</v>
      </c>
      <c r="H8" s="6">
        <f t="shared" si="3"/>
        <v>2.9749999999999996</v>
      </c>
      <c r="I8" s="4">
        <v>7.5</v>
      </c>
      <c r="J8" s="6">
        <f t="shared" si="0"/>
        <v>3.75</v>
      </c>
      <c r="K8" s="7">
        <f t="shared" si="4"/>
        <v>6.9822898799313888</v>
      </c>
      <c r="M8" s="18" t="s">
        <v>10</v>
      </c>
      <c r="N8" s="5">
        <f t="shared" si="5"/>
        <v>6.9822898799313888</v>
      </c>
      <c r="P8" s="18" t="s">
        <v>21</v>
      </c>
      <c r="Q8" s="5">
        <v>6.4</v>
      </c>
      <c r="R8" s="19" t="s">
        <v>15</v>
      </c>
      <c r="S8" s="11" t="s">
        <v>28</v>
      </c>
      <c r="T8" s="20" t="s">
        <v>24</v>
      </c>
      <c r="U8" s="21">
        <v>44286</v>
      </c>
    </row>
    <row r="9" spans="1:21" ht="20" customHeight="1" x14ac:dyDescent="0.2">
      <c r="A9" s="18" t="s">
        <v>20</v>
      </c>
      <c r="B9" s="3">
        <v>23</v>
      </c>
      <c r="C9" s="8">
        <f>10*B9/B5</f>
        <v>7.890222984562608</v>
      </c>
      <c r="E9" s="4">
        <f t="shared" si="1"/>
        <v>7.890222984562608</v>
      </c>
      <c r="F9" s="6">
        <f t="shared" si="2"/>
        <v>1.1835334476843911</v>
      </c>
      <c r="G9" s="4">
        <v>8.5</v>
      </c>
      <c r="H9" s="6">
        <f t="shared" si="3"/>
        <v>2.9749999999999996</v>
      </c>
      <c r="I9" s="4">
        <v>8</v>
      </c>
      <c r="J9" s="6">
        <f t="shared" si="0"/>
        <v>4</v>
      </c>
      <c r="K9" s="7">
        <f t="shared" si="4"/>
        <v>8.1585334476843911</v>
      </c>
      <c r="M9" s="18" t="s">
        <v>20</v>
      </c>
      <c r="N9" s="5">
        <f>K9</f>
        <v>8.1585334476843911</v>
      </c>
      <c r="P9" s="18" t="s">
        <v>16</v>
      </c>
      <c r="Q9" s="5">
        <v>6.3</v>
      </c>
      <c r="R9" s="19" t="s">
        <v>17</v>
      </c>
      <c r="S9" s="11" t="s">
        <v>22</v>
      </c>
      <c r="T9" s="20" t="s">
        <v>24</v>
      </c>
      <c r="U9" s="21">
        <v>44286</v>
      </c>
    </row>
    <row r="10" spans="1:21" ht="20" customHeight="1" x14ac:dyDescent="0.15">
      <c r="A10" s="12"/>
      <c r="B10" s="13"/>
      <c r="C10" s="14"/>
      <c r="D10" s="10"/>
      <c r="E10" s="16"/>
      <c r="F10" s="16"/>
      <c r="G10" s="16"/>
      <c r="H10" s="16"/>
      <c r="I10" s="16"/>
      <c r="J10" s="16"/>
      <c r="K10" s="17"/>
      <c r="L10" s="10"/>
      <c r="M10" s="12"/>
      <c r="N10" s="15"/>
      <c r="O10" s="10"/>
      <c r="S10" s="11"/>
    </row>
    <row r="11" spans="1:21" ht="20" customHeight="1" x14ac:dyDescent="0.15">
      <c r="P11" s="1" t="s">
        <v>27</v>
      </c>
    </row>
  </sheetData>
  <mergeCells count="11">
    <mergeCell ref="A1:A3"/>
    <mergeCell ref="B1:B3"/>
    <mergeCell ref="C1:C3"/>
    <mergeCell ref="P1:R3"/>
    <mergeCell ref="E1:K1"/>
    <mergeCell ref="M1:M3"/>
    <mergeCell ref="N1:N3"/>
    <mergeCell ref="E2:F2"/>
    <mergeCell ref="G2:H2"/>
    <mergeCell ref="I2:J2"/>
    <mergeCell ref="K2:K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Kunzler</dc:creator>
  <cp:lastModifiedBy>Felipe Carpes</cp:lastModifiedBy>
  <dcterms:created xsi:type="dcterms:W3CDTF">2021-05-04T19:51:02Z</dcterms:created>
  <dcterms:modified xsi:type="dcterms:W3CDTF">2021-08-24T23:14:57Z</dcterms:modified>
</cp:coreProperties>
</file>