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es" sheetId="1" r:id="rId4"/>
  </sheets>
  <definedNames/>
  <calcPr/>
  <extLst>
    <ext uri="GoogleSheetsCustomDataVersion2">
      <go:sheetsCustomData xmlns:go="http://customooxmlschemas.google.com/" r:id="rId5" roundtripDataChecksum="g1+u85RaOdy6Y7qyfkIFsKq8SPpiqg0oUFAtRZCDOF0="/>
    </ext>
  </extLst>
</workbook>
</file>

<file path=xl/sharedStrings.xml><?xml version="1.0" encoding="utf-8"?>
<sst xmlns="http://schemas.openxmlformats.org/spreadsheetml/2006/main" count="227" uniqueCount="198">
  <si>
    <t>Nome</t>
  </si>
  <si>
    <t>Sobrenome</t>
  </si>
  <si>
    <t>Enviar e-mail</t>
  </si>
  <si>
    <t>Duração</t>
  </si>
  <si>
    <t>Horário de entrada</t>
  </si>
  <si>
    <t>Horário de saída</t>
  </si>
  <si>
    <t>Sherol</t>
  </si>
  <si>
    <t>Acosta Rodrigues</t>
  </si>
  <si>
    <t>sherolrodrigues@unipampa.edu.br</t>
  </si>
  <si>
    <t>1 h 6 min</t>
  </si>
  <si>
    <t>14:15</t>
  </si>
  <si>
    <t>15:22</t>
  </si>
  <si>
    <t>Anelise</t>
  </si>
  <si>
    <t>Afonso Martins</t>
  </si>
  <si>
    <t>anelisemartins@unipampa.edu.br</t>
  </si>
  <si>
    <t>2 h 28 min</t>
  </si>
  <si>
    <t>14:01</t>
  </si>
  <si>
    <t>16:30</t>
  </si>
  <si>
    <t>Isabela</t>
  </si>
  <si>
    <t>Braga da Matta</t>
  </si>
  <si>
    <t>isabelamatta@unipampa.edu.br</t>
  </si>
  <si>
    <t>2 h 10 min</t>
  </si>
  <si>
    <t>14:04</t>
  </si>
  <si>
    <t>16:33</t>
  </si>
  <si>
    <t>Helena</t>
  </si>
  <si>
    <t>Brocardo Comin</t>
  </si>
  <si>
    <t>helenacomin@unipampa.edu.br</t>
  </si>
  <si>
    <t>2 h 32 min</t>
  </si>
  <si>
    <t>13:56</t>
  </si>
  <si>
    <t>16:29</t>
  </si>
  <si>
    <t>Joao</t>
  </si>
  <si>
    <t>Carlos Prerniska Jarosezwski</t>
  </si>
  <si>
    <t>joaojarosezwski@unipampa.edu.br</t>
  </si>
  <si>
    <t>2 min</t>
  </si>
  <si>
    <t>15:06</t>
  </si>
  <si>
    <t>15:09</t>
  </si>
  <si>
    <t>Aline</t>
  </si>
  <si>
    <t>Daiane Gonçales Fagundes</t>
  </si>
  <si>
    <t>alinefagundes@unipampa.edu.br</t>
  </si>
  <si>
    <t>3 h 35 min</t>
  </si>
  <si>
    <t>17:31</t>
  </si>
  <si>
    <t>Claudete</t>
  </si>
  <si>
    <t>da Silva Lima Martins</t>
  </si>
  <si>
    <t>claudetemartins@unipampa.edu.br</t>
  </si>
  <si>
    <t>42 min</t>
  </si>
  <si>
    <t>14:18</t>
  </si>
  <si>
    <t>15:00</t>
  </si>
  <si>
    <t>Vanessa</t>
  </si>
  <si>
    <t>Dias</t>
  </si>
  <si>
    <t>vane************@***.com</t>
  </si>
  <si>
    <t>1 h 56 min</t>
  </si>
  <si>
    <t>13:59</t>
  </si>
  <si>
    <t>15:55</t>
  </si>
  <si>
    <t>Maria</t>
  </si>
  <si>
    <t>Elaine dos Santos Leon</t>
  </si>
  <si>
    <t>marialeon@unipampa.edu.br</t>
  </si>
  <si>
    <t>59 min</t>
  </si>
  <si>
    <t>16:32</t>
  </si>
  <si>
    <t>Felipe Peres Rezer</t>
  </si>
  <si>
    <t>joaorezer@unipampa.edu.br</t>
  </si>
  <si>
    <t>1 h 33 min</t>
  </si>
  <si>
    <t>14:05</t>
  </si>
  <si>
    <t>15:38</t>
  </si>
  <si>
    <t>Caroline</t>
  </si>
  <si>
    <t>Ferreira Mainardi</t>
  </si>
  <si>
    <t>carolinemainardi@unipampa.edu.br</t>
  </si>
  <si>
    <t>1 h 43 min</t>
  </si>
  <si>
    <t>14:06</t>
  </si>
  <si>
    <t>15:48</t>
  </si>
  <si>
    <t>Fabio</t>
  </si>
  <si>
    <t>Gallas Leivas</t>
  </si>
  <si>
    <t>fabioleivas@unipampa.edu.br</t>
  </si>
  <si>
    <t>46 min</t>
  </si>
  <si>
    <t>14:19</t>
  </si>
  <si>
    <t>15:35</t>
  </si>
  <si>
    <t>Honoria</t>
  </si>
  <si>
    <t>Goncalves Ferreira</t>
  </si>
  <si>
    <t>honoriaferreira@unipampa.edu.br</t>
  </si>
  <si>
    <t>37 min</t>
  </si>
  <si>
    <t>14:29</t>
  </si>
  <si>
    <t>Lisiane</t>
  </si>
  <si>
    <t>Inchauspe de Oliveira</t>
  </si>
  <si>
    <t>lisianeoliveira@unipampa.edu.br</t>
  </si>
  <si>
    <t>3 h 29 min</t>
  </si>
  <si>
    <t>14:02</t>
  </si>
  <si>
    <t>17:30</t>
  </si>
  <si>
    <t>Eliézer</t>
  </si>
  <si>
    <t>Irineu Silva da Silva</t>
  </si>
  <si>
    <t>eliezersilva.aluno@unipampa.edu.br</t>
  </si>
  <si>
    <t>1 h 10 min</t>
  </si>
  <si>
    <t>14:33</t>
  </si>
  <si>
    <t>15:46</t>
  </si>
  <si>
    <t>Everson</t>
  </si>
  <si>
    <t>Jonatha Gomes da Silva</t>
  </si>
  <si>
    <t>eversonsilva@unipampa.edu.br</t>
  </si>
  <si>
    <t>Irina</t>
  </si>
  <si>
    <t>Lubeck</t>
  </si>
  <si>
    <t>irinalubeck@unipampa.edu.br</t>
  </si>
  <si>
    <t>1 h 35 min</t>
  </si>
  <si>
    <t>17:21</t>
  </si>
  <si>
    <t>Katia</t>
  </si>
  <si>
    <t>Luisa Seckler</t>
  </si>
  <si>
    <t>katiaseckler@unipampa.edu.br</t>
  </si>
  <si>
    <t>3 h 28 min</t>
  </si>
  <si>
    <t>13:54</t>
  </si>
  <si>
    <t>17:22</t>
  </si>
  <si>
    <t>Franck</t>
  </si>
  <si>
    <t>Maciel Pecanha</t>
  </si>
  <si>
    <t>franckpecanha@unipampa.edu.br</t>
  </si>
  <si>
    <t>3 h 33 min</t>
  </si>
  <si>
    <t>Tiago</t>
  </si>
  <si>
    <t>Malaguez Perez</t>
  </si>
  <si>
    <t>tiagoperez@unipampa.edu.br</t>
  </si>
  <si>
    <t>3 h 37 min</t>
  </si>
  <si>
    <t>13:55</t>
  </si>
  <si>
    <t>Gelsa</t>
  </si>
  <si>
    <t>Mara Nascimento de Mora</t>
  </si>
  <si>
    <t>gelsamora@unipampa.edu.br</t>
  </si>
  <si>
    <t>3 h 17 min</t>
  </si>
  <si>
    <t>14:07</t>
  </si>
  <si>
    <t>Elena</t>
  </si>
  <si>
    <t>Maria Billig Mello</t>
  </si>
  <si>
    <t>elenamello@unipampa.edu.br</t>
  </si>
  <si>
    <t>3 h 15 min</t>
  </si>
  <si>
    <t>13:50</t>
  </si>
  <si>
    <t>17:23</t>
  </si>
  <si>
    <t>Silvia</t>
  </si>
  <si>
    <t>Maria Puentes Bentancourt</t>
  </si>
  <si>
    <t>silviabentancourt@unipampa.edu.br</t>
  </si>
  <si>
    <t>1 h 57 min</t>
  </si>
  <si>
    <t>15:34</t>
  </si>
  <si>
    <t>Jaqueline</t>
  </si>
  <si>
    <t>Mota Pires</t>
  </si>
  <si>
    <t>jaquelinepires@unipampa.edu.br</t>
  </si>
  <si>
    <t>3 h 26 min</t>
  </si>
  <si>
    <t>Ana</t>
  </si>
  <si>
    <t>Paula Almeida Lima</t>
  </si>
  <si>
    <t>anapaulalima@unipampa.edu.br</t>
  </si>
  <si>
    <t>3 h 30 min</t>
  </si>
  <si>
    <t>Paula Manera Ziotti</t>
  </si>
  <si>
    <t>anamanera@unipampa.edu.br</t>
  </si>
  <si>
    <t>3 h 36 min</t>
  </si>
  <si>
    <t>Fabrício</t>
  </si>
  <si>
    <t>Pereira Medina</t>
  </si>
  <si>
    <t>fabriciomedina@unipampa.edu.br</t>
  </si>
  <si>
    <t>3 h 31 min</t>
  </si>
  <si>
    <t>Cristiano</t>
  </si>
  <si>
    <t>Peres Oliveira</t>
  </si>
  <si>
    <t>cristianooliveira@unipampa.edu.br</t>
  </si>
  <si>
    <t>2 h 56 min</t>
  </si>
  <si>
    <t>17:00</t>
  </si>
  <si>
    <t>Tamara</t>
  </si>
  <si>
    <t>Rayele Feitosa Almeida</t>
  </si>
  <si>
    <t>tamarafeitosa.aluno@unipampa.edu.br</t>
  </si>
  <si>
    <t>27 min</t>
  </si>
  <si>
    <t>14:42</t>
  </si>
  <si>
    <t>Evandro</t>
  </si>
  <si>
    <t>Ricardo Guindani</t>
  </si>
  <si>
    <t>evandroguindani@unipampa.edu.br</t>
  </si>
  <si>
    <t>2 h 33 min</t>
  </si>
  <si>
    <t>16:45</t>
  </si>
  <si>
    <t>Alessandro</t>
  </si>
  <si>
    <t>Silveira Melo</t>
  </si>
  <si>
    <t>alessandromelo@unipampa.edu.br</t>
  </si>
  <si>
    <t>3 h 16 min</t>
  </si>
  <si>
    <t>Milena</t>
  </si>
  <si>
    <t>Teixeira Marques</t>
  </si>
  <si>
    <t>milenamarques@unipampa.edu.br</t>
  </si>
  <si>
    <t>1 h 50 min</t>
  </si>
  <si>
    <t>15:12</t>
  </si>
  <si>
    <t>17:02</t>
  </si>
  <si>
    <t>Rodrigo</t>
  </si>
  <si>
    <t>Trindade Pinheiro</t>
  </si>
  <si>
    <t>rodrigopinheiro@unipampa.edu.br</t>
  </si>
  <si>
    <t>2 h 3 min</t>
  </si>
  <si>
    <t>14:13</t>
  </si>
  <si>
    <t>16:16</t>
  </si>
  <si>
    <t>Diego</t>
  </si>
  <si>
    <t>Veneroso Pereira</t>
  </si>
  <si>
    <t>diegopereira@unipampa.edu.br</t>
  </si>
  <si>
    <t>2 h 4 min</t>
  </si>
  <si>
    <t>14:09</t>
  </si>
  <si>
    <t>16:13</t>
  </si>
  <si>
    <t>Fabiano</t>
  </si>
  <si>
    <t>Zanini Sobrosa</t>
  </si>
  <si>
    <t>fabianosobrosa@unipampa.edu.br</t>
  </si>
  <si>
    <t>47 min</t>
  </si>
  <si>
    <t>14:48</t>
  </si>
  <si>
    <t>Fernanda</t>
  </si>
  <si>
    <t>Ziani Mendes</t>
  </si>
  <si>
    <t>fernandamendes@unipampa.edu.br</t>
  </si>
  <si>
    <t>2 h 6 min</t>
  </si>
  <si>
    <t>16:01</t>
  </si>
  <si>
    <t>Presencial</t>
  </si>
  <si>
    <t>Totais</t>
  </si>
  <si>
    <t>Discentes</t>
  </si>
  <si>
    <t>TAE</t>
  </si>
  <si>
    <t>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</si>
</sst>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8.88"/>
    <col customWidth="1" min="3" max="3" width="31.38"/>
    <col customWidth="1" min="4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 t="s">
        <v>11</v>
      </c>
      <c r="G2" s="4">
        <v>2.0</v>
      </c>
    </row>
    <row r="3" ht="15.75" customHeight="1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2.0</v>
      </c>
    </row>
    <row r="4" ht="15.75" customHeight="1">
      <c r="A4" s="2" t="s">
        <v>18</v>
      </c>
      <c r="B4" s="2" t="s">
        <v>19</v>
      </c>
      <c r="C4" s="2" t="s">
        <v>20</v>
      </c>
      <c r="D4" s="2" t="s">
        <v>21</v>
      </c>
      <c r="E4" s="3" t="s">
        <v>22</v>
      </c>
      <c r="F4" s="3" t="s">
        <v>23</v>
      </c>
      <c r="G4" s="5"/>
    </row>
    <row r="5" ht="15.75" customHeight="1">
      <c r="A5" s="2" t="s">
        <v>24</v>
      </c>
      <c r="B5" s="2" t="s">
        <v>25</v>
      </c>
      <c r="C5" s="2" t="s">
        <v>26</v>
      </c>
      <c r="D5" s="2" t="s">
        <v>27</v>
      </c>
      <c r="E5" s="3" t="s">
        <v>28</v>
      </c>
      <c r="F5" s="3" t="s">
        <v>29</v>
      </c>
      <c r="G5" s="4">
        <v>2.0</v>
      </c>
    </row>
    <row r="6" ht="15.75" customHeight="1">
      <c r="A6" s="2" t="s">
        <v>30</v>
      </c>
      <c r="B6" s="2" t="s">
        <v>31</v>
      </c>
      <c r="C6" s="2" t="s">
        <v>32</v>
      </c>
      <c r="D6" s="2" t="s">
        <v>33</v>
      </c>
      <c r="E6" s="3" t="s">
        <v>34</v>
      </c>
      <c r="F6" s="3" t="s">
        <v>35</v>
      </c>
      <c r="G6" s="4">
        <v>2.0</v>
      </c>
    </row>
    <row r="7" ht="15.75" customHeight="1">
      <c r="A7" s="2" t="s">
        <v>36</v>
      </c>
      <c r="B7" s="2" t="s">
        <v>37</v>
      </c>
      <c r="C7" s="2" t="s">
        <v>38</v>
      </c>
      <c r="D7" s="2" t="s">
        <v>39</v>
      </c>
      <c r="E7" s="3" t="s">
        <v>28</v>
      </c>
      <c r="F7" s="3" t="s">
        <v>40</v>
      </c>
      <c r="G7" s="5"/>
    </row>
    <row r="8" ht="15.75" customHeight="1">
      <c r="A8" s="2" t="s">
        <v>41</v>
      </c>
      <c r="B8" s="2" t="s">
        <v>42</v>
      </c>
      <c r="C8" s="2" t="s">
        <v>43</v>
      </c>
      <c r="D8" s="2" t="s">
        <v>44</v>
      </c>
      <c r="E8" s="3" t="s">
        <v>45</v>
      </c>
      <c r="F8" s="3" t="s">
        <v>46</v>
      </c>
      <c r="G8" s="5"/>
    </row>
    <row r="9" ht="15.75" customHeight="1">
      <c r="A9" s="2" t="s">
        <v>47</v>
      </c>
      <c r="B9" s="2" t="s">
        <v>48</v>
      </c>
      <c r="C9" s="2" t="s">
        <v>49</v>
      </c>
      <c r="D9" s="2" t="s">
        <v>50</v>
      </c>
      <c r="E9" s="3" t="s">
        <v>51</v>
      </c>
      <c r="F9" s="3" t="s">
        <v>52</v>
      </c>
      <c r="G9" s="5"/>
    </row>
    <row r="10" ht="15.75" customHeight="1">
      <c r="A10" s="2" t="s">
        <v>53</v>
      </c>
      <c r="B10" s="2" t="s">
        <v>54</v>
      </c>
      <c r="C10" s="2" t="s">
        <v>55</v>
      </c>
      <c r="D10" s="2" t="s">
        <v>56</v>
      </c>
      <c r="E10" s="3" t="s">
        <v>57</v>
      </c>
      <c r="F10" s="3" t="s">
        <v>40</v>
      </c>
      <c r="G10" s="4">
        <v>2.0</v>
      </c>
    </row>
    <row r="11" ht="15.75" customHeight="1">
      <c r="A11" s="2" t="s">
        <v>30</v>
      </c>
      <c r="B11" s="2" t="s">
        <v>58</v>
      </c>
      <c r="C11" s="2" t="s">
        <v>59</v>
      </c>
      <c r="D11" s="2" t="s">
        <v>60</v>
      </c>
      <c r="E11" s="3" t="s">
        <v>61</v>
      </c>
      <c r="F11" s="3" t="s">
        <v>62</v>
      </c>
      <c r="G11" s="5"/>
    </row>
    <row r="12" ht="15.75" customHeight="1">
      <c r="A12" s="2" t="s">
        <v>63</v>
      </c>
      <c r="B12" s="2" t="s">
        <v>64</v>
      </c>
      <c r="C12" s="2" t="s">
        <v>65</v>
      </c>
      <c r="D12" s="2" t="s">
        <v>66</v>
      </c>
      <c r="E12" s="3" t="s">
        <v>67</v>
      </c>
      <c r="F12" s="3" t="s">
        <v>68</v>
      </c>
      <c r="G12" s="4">
        <v>3.0</v>
      </c>
    </row>
    <row r="13" ht="15.75" customHeight="1">
      <c r="A13" s="2" t="s">
        <v>69</v>
      </c>
      <c r="B13" s="2" t="s">
        <v>70</v>
      </c>
      <c r="C13" s="2" t="s">
        <v>71</v>
      </c>
      <c r="D13" s="2" t="s">
        <v>72</v>
      </c>
      <c r="E13" s="3" t="s">
        <v>73</v>
      </c>
      <c r="F13" s="3" t="s">
        <v>74</v>
      </c>
      <c r="G13" s="5"/>
    </row>
    <row r="14" ht="15.75" customHeight="1">
      <c r="A14" s="2" t="s">
        <v>75</v>
      </c>
      <c r="B14" s="2" t="s">
        <v>76</v>
      </c>
      <c r="C14" s="2" t="s">
        <v>77</v>
      </c>
      <c r="D14" s="2" t="s">
        <v>78</v>
      </c>
      <c r="E14" s="3" t="s">
        <v>79</v>
      </c>
      <c r="F14" s="3" t="s">
        <v>11</v>
      </c>
      <c r="G14" s="5"/>
    </row>
    <row r="15" ht="15.75" customHeight="1">
      <c r="A15" s="2" t="s">
        <v>80</v>
      </c>
      <c r="B15" s="2" t="s">
        <v>81</v>
      </c>
      <c r="C15" s="2" t="s">
        <v>82</v>
      </c>
      <c r="D15" s="2" t="s">
        <v>83</v>
      </c>
      <c r="E15" s="3" t="s">
        <v>84</v>
      </c>
      <c r="F15" s="3" t="s">
        <v>85</v>
      </c>
      <c r="G15" s="5"/>
    </row>
    <row r="16" ht="15.75" customHeight="1">
      <c r="A16" s="2" t="s">
        <v>86</v>
      </c>
      <c r="B16" s="2" t="s">
        <v>87</v>
      </c>
      <c r="C16" s="2" t="s">
        <v>88</v>
      </c>
      <c r="D16" s="2" t="s">
        <v>89</v>
      </c>
      <c r="E16" s="3" t="s">
        <v>90</v>
      </c>
      <c r="F16" s="3" t="s">
        <v>91</v>
      </c>
      <c r="G16" s="4">
        <v>1.0</v>
      </c>
    </row>
    <row r="17" ht="15.75" customHeight="1">
      <c r="A17" s="2" t="s">
        <v>92</v>
      </c>
      <c r="B17" s="2" t="s">
        <v>93</v>
      </c>
      <c r="C17" s="2" t="s">
        <v>94</v>
      </c>
      <c r="D17" s="2" t="s">
        <v>83</v>
      </c>
      <c r="E17" s="3" t="s">
        <v>16</v>
      </c>
      <c r="F17" s="3" t="s">
        <v>85</v>
      </c>
      <c r="G17" s="5"/>
    </row>
    <row r="18" ht="15.75" customHeight="1">
      <c r="A18" s="2" t="s">
        <v>95</v>
      </c>
      <c r="B18" s="2" t="s">
        <v>96</v>
      </c>
      <c r="C18" s="2" t="s">
        <v>97</v>
      </c>
      <c r="D18" s="2" t="s">
        <v>98</v>
      </c>
      <c r="E18" s="3" t="s">
        <v>91</v>
      </c>
      <c r="F18" s="3" t="s">
        <v>99</v>
      </c>
      <c r="G18" s="5"/>
    </row>
    <row r="19" ht="15.75" customHeight="1">
      <c r="A19" s="2" t="s">
        <v>100</v>
      </c>
      <c r="B19" s="2" t="s">
        <v>101</v>
      </c>
      <c r="C19" s="2" t="s">
        <v>102</v>
      </c>
      <c r="D19" s="2" t="s">
        <v>103</v>
      </c>
      <c r="E19" s="3" t="s">
        <v>104</v>
      </c>
      <c r="F19" s="3" t="s">
        <v>105</v>
      </c>
      <c r="G19" s="5"/>
    </row>
    <row r="20" ht="15.75" customHeight="1">
      <c r="A20" s="2" t="s">
        <v>106</v>
      </c>
      <c r="B20" s="2" t="s">
        <v>107</v>
      </c>
      <c r="C20" s="2" t="s">
        <v>108</v>
      </c>
      <c r="D20" s="2" t="s">
        <v>109</v>
      </c>
      <c r="E20" s="3" t="s">
        <v>28</v>
      </c>
      <c r="F20" s="3" t="s">
        <v>85</v>
      </c>
      <c r="G20" s="5"/>
    </row>
    <row r="21" ht="15.75" customHeight="1">
      <c r="A21" s="2" t="s">
        <v>110</v>
      </c>
      <c r="B21" s="2" t="s">
        <v>111</v>
      </c>
      <c r="C21" s="2" t="s">
        <v>112</v>
      </c>
      <c r="D21" s="2" t="s">
        <v>113</v>
      </c>
      <c r="E21" s="3" t="s">
        <v>114</v>
      </c>
      <c r="F21" s="3" t="s">
        <v>40</v>
      </c>
      <c r="G21" s="5"/>
    </row>
    <row r="22" ht="15.75" customHeight="1">
      <c r="A22" s="2" t="s">
        <v>115</v>
      </c>
      <c r="B22" s="2" t="s">
        <v>116</v>
      </c>
      <c r="C22" s="2" t="s">
        <v>117</v>
      </c>
      <c r="D22" s="2" t="s">
        <v>118</v>
      </c>
      <c r="E22" s="3" t="s">
        <v>119</v>
      </c>
      <c r="F22" s="3" t="s">
        <v>40</v>
      </c>
      <c r="G22" s="5"/>
    </row>
    <row r="23" ht="15.75" customHeight="1">
      <c r="A23" s="2" t="s">
        <v>120</v>
      </c>
      <c r="B23" s="2" t="s">
        <v>121</v>
      </c>
      <c r="C23" s="2" t="s">
        <v>122</v>
      </c>
      <c r="D23" s="2" t="s">
        <v>123</v>
      </c>
      <c r="E23" s="3" t="s">
        <v>124</v>
      </c>
      <c r="F23" s="3" t="s">
        <v>125</v>
      </c>
      <c r="G23" s="5"/>
    </row>
    <row r="24" ht="15.75" customHeight="1">
      <c r="A24" s="2" t="s">
        <v>126</v>
      </c>
      <c r="B24" s="2" t="s">
        <v>127</v>
      </c>
      <c r="C24" s="2" t="s">
        <v>128</v>
      </c>
      <c r="D24" s="2" t="s">
        <v>129</v>
      </c>
      <c r="E24" s="3" t="s">
        <v>130</v>
      </c>
      <c r="F24" s="3" t="s">
        <v>40</v>
      </c>
      <c r="G24" s="5"/>
    </row>
    <row r="25" ht="15.75" customHeight="1">
      <c r="A25" s="2" t="s">
        <v>131</v>
      </c>
      <c r="B25" s="2" t="s">
        <v>132</v>
      </c>
      <c r="C25" s="2" t="s">
        <v>133</v>
      </c>
      <c r="D25" s="2" t="s">
        <v>134</v>
      </c>
      <c r="E25" s="3" t="s">
        <v>22</v>
      </c>
      <c r="F25" s="3" t="s">
        <v>85</v>
      </c>
      <c r="G25" s="5"/>
    </row>
    <row r="26" ht="15.75" customHeight="1">
      <c r="A26" s="2" t="s">
        <v>135</v>
      </c>
      <c r="B26" s="2" t="s">
        <v>136</v>
      </c>
      <c r="C26" s="2" t="s">
        <v>137</v>
      </c>
      <c r="D26" s="2" t="s">
        <v>138</v>
      </c>
      <c r="E26" s="3" t="s">
        <v>16</v>
      </c>
      <c r="F26" s="3" t="s">
        <v>40</v>
      </c>
      <c r="G26" s="5"/>
    </row>
    <row r="27" ht="15.75" customHeight="1">
      <c r="A27" s="2" t="s">
        <v>135</v>
      </c>
      <c r="B27" s="2" t="s">
        <v>139</v>
      </c>
      <c r="C27" s="2" t="s">
        <v>140</v>
      </c>
      <c r="D27" s="2" t="s">
        <v>141</v>
      </c>
      <c r="E27" s="3" t="s">
        <v>104</v>
      </c>
      <c r="F27" s="3" t="s">
        <v>85</v>
      </c>
      <c r="G27" s="5"/>
    </row>
    <row r="28" ht="15.75" customHeight="1">
      <c r="A28" s="2" t="s">
        <v>142</v>
      </c>
      <c r="B28" s="2" t="s">
        <v>143</v>
      </c>
      <c r="C28" s="2" t="s">
        <v>144</v>
      </c>
      <c r="D28" s="2" t="s">
        <v>145</v>
      </c>
      <c r="E28" s="3" t="s">
        <v>51</v>
      </c>
      <c r="F28" s="3" t="s">
        <v>85</v>
      </c>
      <c r="G28" s="5"/>
    </row>
    <row r="29" ht="15.75" customHeight="1">
      <c r="A29" s="2" t="s">
        <v>146</v>
      </c>
      <c r="B29" s="2" t="s">
        <v>147</v>
      </c>
      <c r="C29" s="2" t="s">
        <v>148</v>
      </c>
      <c r="D29" s="2" t="s">
        <v>149</v>
      </c>
      <c r="E29" s="3" t="s">
        <v>22</v>
      </c>
      <c r="F29" s="3" t="s">
        <v>150</v>
      </c>
      <c r="G29" s="5"/>
    </row>
    <row r="30" ht="15.75" customHeight="1">
      <c r="A30" s="2" t="s">
        <v>151</v>
      </c>
      <c r="B30" s="2" t="s">
        <v>152</v>
      </c>
      <c r="C30" s="2" t="s">
        <v>153</v>
      </c>
      <c r="D30" s="2" t="s">
        <v>154</v>
      </c>
      <c r="E30" s="3" t="s">
        <v>10</v>
      </c>
      <c r="F30" s="3" t="s">
        <v>155</v>
      </c>
      <c r="G30" s="4">
        <v>1.0</v>
      </c>
    </row>
    <row r="31" ht="15.75" customHeight="1">
      <c r="A31" s="2" t="s">
        <v>156</v>
      </c>
      <c r="B31" s="2" t="s">
        <v>157</v>
      </c>
      <c r="C31" s="2" t="s">
        <v>158</v>
      </c>
      <c r="D31" s="2" t="s">
        <v>159</v>
      </c>
      <c r="E31" s="3" t="s">
        <v>84</v>
      </c>
      <c r="F31" s="3" t="s">
        <v>160</v>
      </c>
      <c r="G31" s="5"/>
    </row>
    <row r="32" ht="15.75" customHeight="1">
      <c r="A32" s="2" t="s">
        <v>161</v>
      </c>
      <c r="B32" s="2" t="s">
        <v>162</v>
      </c>
      <c r="C32" s="2" t="s">
        <v>163</v>
      </c>
      <c r="D32" s="2" t="s">
        <v>164</v>
      </c>
      <c r="E32" s="3" t="s">
        <v>10</v>
      </c>
      <c r="F32" s="3" t="s">
        <v>85</v>
      </c>
      <c r="G32" s="5"/>
    </row>
    <row r="33" ht="15.75" customHeight="1">
      <c r="A33" s="2" t="s">
        <v>165</v>
      </c>
      <c r="B33" s="2" t="s">
        <v>166</v>
      </c>
      <c r="C33" s="2" t="s">
        <v>167</v>
      </c>
      <c r="D33" s="2" t="s">
        <v>168</v>
      </c>
      <c r="E33" s="3" t="s">
        <v>169</v>
      </c>
      <c r="F33" s="3" t="s">
        <v>170</v>
      </c>
      <c r="G33" s="5"/>
    </row>
    <row r="34" ht="15.75" customHeight="1">
      <c r="A34" s="2" t="s">
        <v>171</v>
      </c>
      <c r="B34" s="2" t="s">
        <v>172</v>
      </c>
      <c r="C34" s="2" t="s">
        <v>173</v>
      </c>
      <c r="D34" s="2" t="s">
        <v>174</v>
      </c>
      <c r="E34" s="3" t="s">
        <v>175</v>
      </c>
      <c r="F34" s="3" t="s">
        <v>176</v>
      </c>
      <c r="G34" s="5"/>
    </row>
    <row r="35" ht="15.75" customHeight="1">
      <c r="A35" s="2" t="s">
        <v>177</v>
      </c>
      <c r="B35" s="2" t="s">
        <v>178</v>
      </c>
      <c r="C35" s="2" t="s">
        <v>179</v>
      </c>
      <c r="D35" s="2" t="s">
        <v>180</v>
      </c>
      <c r="E35" s="3" t="s">
        <v>181</v>
      </c>
      <c r="F35" s="3" t="s">
        <v>182</v>
      </c>
      <c r="G35" s="5"/>
    </row>
    <row r="36" ht="15.75" customHeight="1">
      <c r="A36" s="2" t="s">
        <v>183</v>
      </c>
      <c r="B36" s="2" t="s">
        <v>184</v>
      </c>
      <c r="C36" s="2" t="s">
        <v>185</v>
      </c>
      <c r="D36" s="2" t="s">
        <v>186</v>
      </c>
      <c r="E36" s="3" t="s">
        <v>16</v>
      </c>
      <c r="F36" s="3" t="s">
        <v>187</v>
      </c>
      <c r="G36" s="5"/>
    </row>
    <row r="37" ht="15.75" customHeight="1">
      <c r="A37" s="2" t="s">
        <v>188</v>
      </c>
      <c r="B37" s="2" t="s">
        <v>189</v>
      </c>
      <c r="C37" s="2" t="s">
        <v>190</v>
      </c>
      <c r="D37" s="2" t="s">
        <v>191</v>
      </c>
      <c r="E37" s="3" t="s">
        <v>114</v>
      </c>
      <c r="F37" s="3" t="s">
        <v>192</v>
      </c>
      <c r="G37" s="5"/>
      <c r="H37" s="6" t="s">
        <v>193</v>
      </c>
      <c r="I37" s="6" t="s">
        <v>194</v>
      </c>
    </row>
    <row r="38" ht="15.75" customHeight="1">
      <c r="F38" s="7" t="s">
        <v>195</v>
      </c>
      <c r="G38" s="8">
        <f>COUNTIF(G$1:G$37,"1")</f>
        <v>2</v>
      </c>
      <c r="H38" s="7">
        <v>9.0</v>
      </c>
      <c r="I38" s="8">
        <f t="shared" ref="I38:I40" si="1">SUM(G38:H38)</f>
        <v>11</v>
      </c>
    </row>
    <row r="39" ht="15.75" customHeight="1">
      <c r="F39" s="7" t="s">
        <v>196</v>
      </c>
      <c r="G39" s="8">
        <f>COUNTIF(G$1:G$37,"2")</f>
        <v>5</v>
      </c>
      <c r="H39" s="7">
        <v>7.0</v>
      </c>
      <c r="I39" s="8">
        <f t="shared" si="1"/>
        <v>12</v>
      </c>
    </row>
    <row r="40" ht="15.75" customHeight="1">
      <c r="F40" s="7" t="s">
        <v>197</v>
      </c>
      <c r="G40" s="8">
        <f>COUNTIF(G$1:G$37,"3")</f>
        <v>1</v>
      </c>
      <c r="H40" s="7">
        <v>18.0</v>
      </c>
      <c r="I40" s="8">
        <f t="shared" si="1"/>
        <v>19</v>
      </c>
    </row>
    <row r="41" ht="15.75" customHeight="1">
      <c r="I41" s="8">
        <f>SUM(I38:I40)</f>
        <v>42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