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15" windowWidth="10395" windowHeight="9975" activeTab="0"/>
  </bookViews>
  <sheets>
    <sheet name="a) Identificação" sheetId="1" r:id="rId1"/>
    <sheet name="b) Produção Científica" sheetId="2" r:id="rId2"/>
    <sheet name="c) Projetos" sheetId="3" r:id="rId3"/>
    <sheet name="d) Objetivos e Metas" sheetId="4" r:id="rId4"/>
    <sheet name="e) Orçamento" sheetId="5" r:id="rId5"/>
    <sheet name="f) Avanços Esperados" sheetId="6" r:id="rId6"/>
    <sheet name="g) Equipamentos Duplicados" sheetId="7" r:id="rId7"/>
    <sheet name="h)Captação de Recursos Externos" sheetId="8" r:id="rId8"/>
    <sheet name="i) Informações Adicionais" sheetId="9" r:id="rId9"/>
    <sheet name="j) Contemplados em 2011 e 2012" sheetId="10" r:id="rId10"/>
  </sheets>
  <definedNames>
    <definedName name="_xlnm.Print_Area" localSheetId="0">'a) Identificação'!$A$1:$D$77</definedName>
    <definedName name="_xlnm.Print_Area" localSheetId="1">'b) Produção Científica'!$A$1:$F$55</definedName>
    <definedName name="_xlnm.Print_Area" localSheetId="2">'c) Projetos'!$A$1:$F$30</definedName>
    <definedName name="_xlnm.Print_Area" localSheetId="3">'d) Objetivos e Metas'!$A$1:$C$29</definedName>
    <definedName name="_xlnm.Print_Area" localSheetId="5">'f) Avanços Esperados'!$A$1:$C$29</definedName>
    <definedName name="_xlnm.Print_Area" localSheetId="6">'g) Equipamentos Duplicados'!$A$1:$C$29</definedName>
    <definedName name="Classificação¹">'e) Orçamento'!#REF!</definedName>
  </definedNames>
  <calcPr fullCalcOnLoad="1"/>
</workbook>
</file>

<file path=xl/comments1.xml><?xml version="1.0" encoding="utf-8"?>
<comments xmlns="http://schemas.openxmlformats.org/spreadsheetml/2006/main">
  <authors>
    <author>Daniel Dalla Valle</author>
  </authors>
  <commentList>
    <comment ref="B11" authorId="0">
      <text>
        <r>
          <rPr>
            <sz val="9"/>
            <rFont val="Tahoma"/>
            <family val="2"/>
          </rPr>
          <t>Ver os itens 3.3, 4.3 e 6.2 do Edital.</t>
        </r>
      </text>
    </comment>
    <comment ref="C11" authorId="0">
      <text>
        <r>
          <rPr>
            <b/>
            <sz val="9"/>
            <rFont val="Tahoma"/>
            <family val="2"/>
          </rPr>
          <t xml:space="preserve">ATENÇÃO: </t>
        </r>
        <r>
          <rPr>
            <sz val="9"/>
            <rFont val="Tahoma"/>
            <family val="2"/>
          </rPr>
          <t xml:space="preserve">Em caso de proposta conjunta, todos os grupos participantes devem se enquadrar na mesma faixa.
</t>
        </r>
      </text>
    </comment>
  </commentList>
</comments>
</file>

<file path=xl/comments5.xml><?xml version="1.0" encoding="utf-8"?>
<comments xmlns="http://schemas.openxmlformats.org/spreadsheetml/2006/main">
  <authors>
    <author>Daniel Dalla Valle</author>
  </authors>
  <commentList>
    <comment ref="H11" authorId="0">
      <text>
        <r>
          <rPr>
            <sz val="9"/>
            <rFont val="Tahoma"/>
            <family val="2"/>
          </rPr>
          <t>Elencar os itens em ordem decrescente de prioridade.</t>
        </r>
        <r>
          <rPr>
            <sz val="9"/>
            <rFont val="Tahoma"/>
            <family val="0"/>
          </rPr>
          <t xml:space="preserve">
</t>
        </r>
      </text>
    </comment>
    <comment ref="J11" authorId="0">
      <text>
        <r>
          <rPr>
            <sz val="9"/>
            <rFont val="Tahoma"/>
            <family val="2"/>
          </rPr>
          <t>Descreva de forma suscinta a expectativa de utilização deste item para a realização de um ou mais objetivos previstos no(s) projeto(s) de pesquisa que compõe(m) a proposta.</t>
        </r>
        <r>
          <rPr>
            <sz val="9"/>
            <rFont val="Tahoma"/>
            <family val="0"/>
          </rPr>
          <t xml:space="preserve">
</t>
        </r>
      </text>
    </comment>
    <comment ref="N11" authorId="0">
      <text>
        <r>
          <rPr>
            <sz val="9"/>
            <rFont val="Tahoma"/>
            <family val="2"/>
          </rPr>
          <t>Despesas de Importação, Item 6.4 do edital.</t>
        </r>
      </text>
    </comment>
    <comment ref="L57" authorId="0">
      <text>
        <r>
          <rPr>
            <sz val="9"/>
            <rFont val="Tahoma"/>
            <family val="2"/>
          </rPr>
          <t xml:space="preserve">Se enquadram como Rubrica de Custeio as despesas descritas no item 7.2 do edital. 
</t>
        </r>
      </text>
    </comment>
    <comment ref="P57" authorId="0">
      <text>
        <r>
          <rPr>
            <sz val="9"/>
            <rFont val="Tahoma"/>
            <family val="2"/>
          </rPr>
          <t xml:space="preserve">Se enquadram como Rúbrica de Capital as despesas descritas no item 7.1 do edital. </t>
        </r>
      </text>
    </comment>
    <comment ref="M58" authorId="0">
      <text>
        <r>
          <rPr>
            <sz val="9"/>
            <rFont val="Tahoma"/>
            <family val="2"/>
          </rPr>
          <t>O Valor máximo apoiável será acrescido em 30% caso o grupo não tenha feito nenhuma solicitação na "Rubrica de Capital"</t>
        </r>
      </text>
    </comment>
  </commentList>
</comments>
</file>

<file path=xl/sharedStrings.xml><?xml version="1.0" encoding="utf-8"?>
<sst xmlns="http://schemas.openxmlformats.org/spreadsheetml/2006/main" count="525" uniqueCount="390">
  <si>
    <t>Campus:</t>
  </si>
  <si>
    <t>Quantidade</t>
  </si>
  <si>
    <t>Valor Unit.</t>
  </si>
  <si>
    <t>Valor Total</t>
  </si>
  <si>
    <t>Classificação</t>
  </si>
  <si>
    <t>Campus</t>
  </si>
  <si>
    <t>Alegrete</t>
  </si>
  <si>
    <t>Bagé</t>
  </si>
  <si>
    <t>Caçapava do Sul</t>
  </si>
  <si>
    <t>Dom Pedrito</t>
  </si>
  <si>
    <t>Itaqui</t>
  </si>
  <si>
    <t>Jaguarão</t>
  </si>
  <si>
    <t>Santana do Livramento</t>
  </si>
  <si>
    <t>São Borja</t>
  </si>
  <si>
    <t>São Gabriel</t>
  </si>
  <si>
    <t>Uruguaiana</t>
  </si>
  <si>
    <t>Área do Conhecimento</t>
  </si>
  <si>
    <t>Ciências Agrárias</t>
  </si>
  <si>
    <t>Ciências Biológicas</t>
  </si>
  <si>
    <t>Ciências Humanas</t>
  </si>
  <si>
    <t>Ciências da Saúde</t>
  </si>
  <si>
    <t>Letras Linguisticas e Artes</t>
  </si>
  <si>
    <t>Ciências Exatas e da Terra</t>
  </si>
  <si>
    <t>Ciências Sociais Aplicadas</t>
  </si>
  <si>
    <t>Engenharias e Computação</t>
  </si>
  <si>
    <t>Expectativa de Utilização</t>
  </si>
  <si>
    <t>Item Solicitado</t>
  </si>
  <si>
    <t>Uso da Comissão Avaliadora</t>
  </si>
  <si>
    <t>Parecer</t>
  </si>
  <si>
    <t>Observação</t>
  </si>
  <si>
    <t>Prioridade</t>
  </si>
  <si>
    <t>E-mail</t>
  </si>
  <si>
    <t>Área do Conhecimento:</t>
  </si>
  <si>
    <t>Aprovado</t>
  </si>
  <si>
    <t>Não Aprovado</t>
  </si>
  <si>
    <t>Valor Aprovado</t>
  </si>
  <si>
    <t>Autores, Título, Editora e Ano</t>
  </si>
  <si>
    <t>Autores, Título, Evento, Local e Ano</t>
  </si>
  <si>
    <t>Equip. Especiais - Importados</t>
  </si>
  <si>
    <t>Equip. Especiais - Nacionais</t>
  </si>
  <si>
    <t>Programa</t>
  </si>
  <si>
    <t>Coordenador</t>
  </si>
  <si>
    <t>Márcio Stefanello</t>
  </si>
  <si>
    <t>Wang Chong</t>
  </si>
  <si>
    <t>Delia Del Pilar Montecinos de Almeida</t>
  </si>
  <si>
    <t>Aprov. Parcialmente</t>
  </si>
  <si>
    <t>Pesquisadores</t>
  </si>
  <si>
    <t>Titulo do Projeto</t>
  </si>
  <si>
    <t>Nº de Registro</t>
  </si>
  <si>
    <t>Objetivos</t>
  </si>
  <si>
    <t>Metas</t>
  </si>
  <si>
    <t>Qualis</t>
  </si>
  <si>
    <t>Autores, Título, Revista, Vol., Pág . e ano.</t>
  </si>
  <si>
    <t>E-Mail do Coordenador:</t>
  </si>
  <si>
    <t>Data de finalização</t>
  </si>
  <si>
    <t>A1</t>
  </si>
  <si>
    <t>A2</t>
  </si>
  <si>
    <t>B1</t>
  </si>
  <si>
    <t>B2</t>
  </si>
  <si>
    <t>B3</t>
  </si>
  <si>
    <t>B4</t>
  </si>
  <si>
    <t>B5</t>
  </si>
  <si>
    <t>F.I. ≥ 3</t>
  </si>
  <si>
    <t>F.I. ≥ 1,5</t>
  </si>
  <si>
    <t>F.I. ≥ 0,5</t>
  </si>
  <si>
    <t>F.I. &lt; 0,5</t>
  </si>
  <si>
    <t>Proposta Conjunta</t>
  </si>
  <si>
    <t>Proposta Conjunta?</t>
  </si>
  <si>
    <t>Proposta composta por:</t>
  </si>
  <si>
    <t>Alertas</t>
  </si>
  <si>
    <t>ATENÇÃO: Valor mínimo para cada equipamento importado é de R$8.000,00</t>
  </si>
  <si>
    <t>Tipo de Proposta:</t>
  </si>
  <si>
    <t>Nº de Programas Envolvidos:</t>
  </si>
  <si>
    <t>ATENÇÃO: Valor mínimo para cada equipamento nacional é de R$4.000,00</t>
  </si>
  <si>
    <t>ATENÇÃO: Valor máximo da proposta ultrapassado.</t>
  </si>
  <si>
    <t>Créditos:</t>
  </si>
  <si>
    <t>Daniel Sfreddo Dalla Valle</t>
  </si>
  <si>
    <t>danieldallavalle@unipampa.edu.br</t>
  </si>
  <si>
    <t>1) Artigos completos publicados em periódicos</t>
  </si>
  <si>
    <t>2) Capítulos de livros publicados</t>
  </si>
  <si>
    <t>3) Trabalhos completos publicados em anais de congressos</t>
  </si>
  <si>
    <t>EDITAL DE APOIO A GRUPOS DE PESQUISA –  01/2013</t>
  </si>
  <si>
    <t>Não, apenas um Grupo de Pesquisa.</t>
  </si>
  <si>
    <t>Sim, composta por 2 Grupos de Pesquisa.</t>
  </si>
  <si>
    <t>Sim, composta por 3 Grupos de Pesquisa.</t>
  </si>
  <si>
    <t>Sim, composta por 4 Grupos de Pesquisa.</t>
  </si>
  <si>
    <t>Sim, composta por 5 Grupos de Pesquisa.</t>
  </si>
  <si>
    <t>Nome do Grupo:</t>
  </si>
  <si>
    <t>Coord. do Grupo:</t>
  </si>
  <si>
    <t>Faixa</t>
  </si>
  <si>
    <t>Conselho Editorial</t>
  </si>
  <si>
    <t>Local</t>
  </si>
  <si>
    <t>Nacional</t>
  </si>
  <si>
    <t>Internacional</t>
  </si>
  <si>
    <t>PRO-REP- Grupo de Estudo e pesquisas em Produção e Reprodução Animal</t>
  </si>
  <si>
    <t>Alessandro Cravalho Bica</t>
  </si>
  <si>
    <t>Grupos de Estudos em Educação, História e Narrativas</t>
  </si>
  <si>
    <t>Alessandro Girardi</t>
  </si>
  <si>
    <t>Grupo de Arquitetura de Computadores e Microeletrônica</t>
  </si>
  <si>
    <t>Alexandre Silva de Oliveira</t>
  </si>
  <si>
    <t>Engenharia Econômica</t>
  </si>
  <si>
    <t>Ana Lúcia Montano Boessio</t>
  </si>
  <si>
    <t>Línguas e Literaturas na Fronteira</t>
  </si>
  <si>
    <t>André Gündel</t>
  </si>
  <si>
    <t>Nanoestruturados</t>
  </si>
  <si>
    <t>Andreas Sebastian Loureiro Mendez</t>
  </si>
  <si>
    <t>Núcleo de Pesquisa em Fármacos e Medicamentos</t>
  </si>
  <si>
    <t>Anna Carletti</t>
  </si>
  <si>
    <t>Integração e Conflitos em Regiões de Fronteira</t>
  </si>
  <si>
    <t>Antonio Adolfo Mattos de Castro</t>
  </si>
  <si>
    <t>Grupo de pesquisa em fisioterapia respiratória (GPFIR)</t>
  </si>
  <si>
    <t>Antonio Batista Pereira</t>
  </si>
  <si>
    <t>Núcleo de Estudos da Vegetação Antártica</t>
  </si>
  <si>
    <t>Avelar Batista Fortunato</t>
  </si>
  <si>
    <t>Caroline Costa Moraes</t>
  </si>
  <si>
    <t>Bioengenharia aplicada à Obtenção, recuperação e purificação de biocompostos</t>
  </si>
  <si>
    <t>Claudia Laus Angelo</t>
  </si>
  <si>
    <t>Educação Matemática no Pampa - EMPAMPA</t>
  </si>
  <si>
    <t>Cleber Maus Alberto</t>
  </si>
  <si>
    <t>Solo/Água</t>
  </si>
  <si>
    <t>Cristiano Ricardo Jesse</t>
  </si>
  <si>
    <t xml:space="preserve">Laboratório de avaliações farmacológicas e toxicológicas aplicadas às moléculas bioativas - UNIPAMPA - LaftamBio Pampa </t>
  </si>
  <si>
    <t>Cristiano Tolfo</t>
  </si>
  <si>
    <t>Laboratório de Engenharia de Software Aplicada (LESA)</t>
  </si>
  <si>
    <t>Daniel Welfer</t>
  </si>
  <si>
    <t>LAPIA - Laboratory of Applied Image Processing</t>
  </si>
  <si>
    <t>Daniela Vanila Nakalski Benetti</t>
  </si>
  <si>
    <t>Propriedade Intelectual, Inovação Tecnológica e Desenvolvimento</t>
  </si>
  <si>
    <t>Denise Teresinha da Silva</t>
  </si>
  <si>
    <t>FOS</t>
  </si>
  <si>
    <t>Elton Luis Gasparotto Denardin</t>
  </si>
  <si>
    <t>Laboratório de Estudos Físico-Químicos e Produtos Naturas (LEFQPN)</t>
  </si>
  <si>
    <t>Fabiano Nunes Vaz</t>
  </si>
  <si>
    <t>PECPAMPA - Grupo de Pesquisa e Extensão em Cadeias Produtivas do Pampa</t>
  </si>
  <si>
    <t>Fabio Gallas Leivas</t>
  </si>
  <si>
    <t>BIOTECNOLOGIA DA REPRODUÇÃO - Biotech Unipampa</t>
  </si>
  <si>
    <t>Fábio Natanael Kepler</t>
  </si>
  <si>
    <t>LEA: Laboratório de Estudos Avançados em Computação</t>
  </si>
  <si>
    <t>Fátima Cibéle Soares</t>
  </si>
  <si>
    <t>Recursos hídricos e sistemas agrícolas</t>
  </si>
  <si>
    <t>Felipe Pivetta Carpes</t>
  </si>
  <si>
    <t>Grupo de Pesquisa em Neuromecânica Aplicada - GNAP</t>
  </si>
  <si>
    <t>Fernando Felisberto da Silva</t>
  </si>
  <si>
    <t>Manejo Integrado de Pragas</t>
  </si>
  <si>
    <t>Frederico Costa Beber Vieira</t>
  </si>
  <si>
    <t>Manejo e Conservação do Solo</t>
  </si>
  <si>
    <t>Gabriel Sausen Feil</t>
  </si>
  <si>
    <t>t3xto</t>
  </si>
  <si>
    <t>Giulia Alessandra Wiggers</t>
  </si>
  <si>
    <t>Grupo de Pesquisa em Fisiologia Cardiovascular</t>
  </si>
  <si>
    <t>Gladis Ferreira Correa</t>
  </si>
  <si>
    <t>Núcleo de Pesquisa em Pequenos Ruminantes - NUPPER</t>
  </si>
  <si>
    <t>Jacqueline da Costa Escobar Piccoli</t>
  </si>
  <si>
    <t>Núcleo de Estudos e Pesquisa do Envelhecimento</t>
  </si>
  <si>
    <t>Jeferson Francisco Selbach</t>
  </si>
  <si>
    <t>Processos socioculturais</t>
  </si>
  <si>
    <t>Jeferson Luis Franco</t>
  </si>
  <si>
    <t>Estresse Oxidativo e Sinalização Celular</t>
  </si>
  <si>
    <t>Jefferson Marçal da Rocha</t>
  </si>
  <si>
    <t>João Paulo da Exaltação Pascon</t>
  </si>
  <si>
    <t>Clínica Médica e Cirúrgica Veterinária</t>
  </si>
  <si>
    <t>José Acélio Fontoura Jr</t>
  </si>
  <si>
    <t>Gespampa - Grupo de pesquisa, ensino e extensão em sistemas produtivos do Pampa</t>
  </si>
  <si>
    <t>José Pedro Rebes Lima</t>
  </si>
  <si>
    <t>GEOCOMAR</t>
  </si>
  <si>
    <t>Jose Ricardo Inacio Ribeiro</t>
  </si>
  <si>
    <t>Sistemática e biogeografia de heterópteros aquáticos (Insecta, Hemiptera, Gerromorpha e Nepomorpha) neotropicais</t>
  </si>
  <si>
    <t>José Wagner Maciel Kaehler</t>
  </si>
  <si>
    <t>Exploração Integrada de Recursos Energéticos - EIRE</t>
  </si>
  <si>
    <t>Josefine Busanello</t>
  </si>
  <si>
    <t>Joseline Pippi</t>
  </si>
  <si>
    <t>Comunicação, Ciência &amp; Tecnologia e Sociedade</t>
  </si>
  <si>
    <t>Juan Saavedra del Aguila</t>
  </si>
  <si>
    <t>Juliano Boldo</t>
  </si>
  <si>
    <t>APIPAMPA</t>
  </si>
  <si>
    <t>Jumar Luis Russi</t>
  </si>
  <si>
    <t>Tecnologia Social e Assistiva - TESA</t>
  </si>
  <si>
    <t>Leomar Hackbart da Silva</t>
  </si>
  <si>
    <t>Núcleo de Pesquisa em Tecnologia de Grãos e Produtos Amiláceos</t>
  </si>
  <si>
    <t>Leonardo Bidese de Pinho</t>
  </si>
  <si>
    <t>Computação de Alta Eficiência - HECO - High Efficiency Computing</t>
  </si>
  <si>
    <t>Letícia Marques Colomé</t>
  </si>
  <si>
    <t>Grupo de Pesquisa em Nanobiotecnologia e Nanotoxicologia</t>
  </si>
  <si>
    <t>Lucia Helena do Canto Vinade</t>
  </si>
  <si>
    <t>Neurobiologia e Toxinologia de Compostos Naturais</t>
  </si>
  <si>
    <t>Lúcio Jorge Hammes</t>
  </si>
  <si>
    <t>Cultura escolar, práticas pedagógicas e formação de professores</t>
  </si>
  <si>
    <t>Luis Ernesto Roca Bruno</t>
  </si>
  <si>
    <t>Luiz Fernando W Roesch</t>
  </si>
  <si>
    <t>Qualidade Ambiental</t>
  </si>
  <si>
    <t>Marcelo da Silva Rocha</t>
  </si>
  <si>
    <t xml:space="preserve">História da Mídia </t>
  </si>
  <si>
    <t>Marcelo Romero de Moraes</t>
  </si>
  <si>
    <t>Grupo de Modelagem e Simulação Computacional</t>
  </si>
  <si>
    <t>Grupo de Pesquisa em Sistemas Eletrônicos (GPSEl)</t>
  </si>
  <si>
    <t>Marcus Vinicius Morini Querol</t>
  </si>
  <si>
    <t>NUPILABRU</t>
  </si>
  <si>
    <t>Maristela Cortez Sawitzki</t>
  </si>
  <si>
    <t>Grupo de Pesquisa em Ciência e Tecnologia de Microrganismos</t>
  </si>
  <si>
    <t>Marta Olivia Rovedder de Oliveira</t>
  </si>
  <si>
    <t xml:space="preserve">Grupo de Estudos de Marketing </t>
  </si>
  <si>
    <t>Maurício Sperandio</t>
  </si>
  <si>
    <t>Grupo de Energia e Sistemas Elétricos de Potência - GESEP</t>
  </si>
  <si>
    <t>Michel Mansur Machado</t>
  </si>
  <si>
    <t>Núcleo de Pesquisa em Bioquímica, Toxicologia e Imunologia - NUBIOTOXIM</t>
  </si>
  <si>
    <t>Moacir Lopes de Camargos</t>
  </si>
  <si>
    <t>GEBAP Grupo de Estudos Bakhtinianos do Pampa</t>
  </si>
  <si>
    <t>Norton Victor Sampaio</t>
  </si>
  <si>
    <t>Vitivinicultura no Bioma Pampa</t>
  </si>
  <si>
    <t>Osmar Damian Prestes</t>
  </si>
  <si>
    <t>GRUPO DE ANÁLISES QUÍMICAS DO PAMPA</t>
  </si>
  <si>
    <t>Pâmela Billig Mello</t>
  </si>
  <si>
    <t>Grupo de Pesquisa em Fisiologia - GPFis UNIPAMPA</t>
  </si>
  <si>
    <t>Paulo Rodinei Soares Lopes</t>
  </si>
  <si>
    <t>NAQUA</t>
  </si>
  <si>
    <t>Pedro Fernando Teixeira Dorneles</t>
  </si>
  <si>
    <t>Ensino de Ciências</t>
  </si>
  <si>
    <t>Renato Alves da Silva</t>
  </si>
  <si>
    <t>Fenômenos de Transporte Avançado - FENTA Group</t>
  </si>
  <si>
    <t>Sandro da Silva Camargo</t>
  </si>
  <si>
    <t>GREAT - GRupo de Engenharia da informação Aplicada e Tecnologias educacionais</t>
  </si>
  <si>
    <t>Sérgio Dias da Silva</t>
  </si>
  <si>
    <t>Grupo de Pesquisa em Vertebrados Permo-Triássicos Sulbrasileiros</t>
  </si>
  <si>
    <t>Sergio Meth</t>
  </si>
  <si>
    <t>Grupo de Pesquisa em Energia e Carboquímica - GPEC</t>
  </si>
  <si>
    <t>Simone Barros de Oliveira</t>
  </si>
  <si>
    <t>Grupo de Pesquisa: Direitos humanos, Família e Fronteira</t>
  </si>
  <si>
    <t>Thomas Josué da Silva</t>
  </si>
  <si>
    <t>Laboratório Interdisciplinar de Saúde Coletiva</t>
  </si>
  <si>
    <t>Valdir Marcos Stefenon</t>
  </si>
  <si>
    <t>Dinâmica Ecológica e Diversidade em Ecossistemas Florestais</t>
  </si>
  <si>
    <t>Valesca Brasil Irala</t>
  </si>
  <si>
    <t>Linguagem e Currículo</t>
  </si>
  <si>
    <t>Vanderlei Folmer</t>
  </si>
  <si>
    <t>Grupo de Estudos em Nutrição, Saúde e Qualidade de Vida (GENSQ)</t>
  </si>
  <si>
    <t>Grupo de Estudos em Estresse Oxidativo (GESTOX)</t>
  </si>
  <si>
    <t>Mecânica Aplicada</t>
  </si>
  <si>
    <t>Lider</t>
  </si>
  <si>
    <t>Grupo</t>
  </si>
  <si>
    <t>Adriana Pires Neves</t>
  </si>
  <si>
    <t>Analía Del Valle Garnero</t>
  </si>
  <si>
    <t>Vanusa Manfredini</t>
  </si>
  <si>
    <t>Diversidade Genética Animal</t>
  </si>
  <si>
    <t>Integrações Econômicas Binacionais e Desenvolvimento Social em Regiões de Fronteiras.</t>
  </si>
  <si>
    <t>Caracterização e Aproveitamento Econômica Sustentável de Depósitos Minerais</t>
  </si>
  <si>
    <t>Desenvolvimento, Meio Ambiente e Sociedade.</t>
  </si>
  <si>
    <t>Grupo de Estudos e Pesquisa em Enfermagem da Fronteira-Oeste do Rio Grande do Sul (GEPEnf FORS)</t>
  </si>
  <si>
    <t>Grupo de Estudo, Pesquisa e Extensão em Fruticultura (GEPEF)</t>
  </si>
  <si>
    <t>Materiais Alternativos do Pampa - MAPA</t>
  </si>
  <si>
    <t>Faixa de Financiamento?</t>
  </si>
  <si>
    <t>GRUPOS</t>
  </si>
  <si>
    <t>Grupo 2</t>
  </si>
  <si>
    <t>Grupo 3</t>
  </si>
  <si>
    <t>Grupo 4</t>
  </si>
  <si>
    <t>Grupo 5</t>
  </si>
  <si>
    <t>GRUPO 2</t>
  </si>
  <si>
    <t>GRUPO 3</t>
  </si>
  <si>
    <t>GRUPO 4</t>
  </si>
  <si>
    <t>GRUPO 5</t>
  </si>
  <si>
    <r>
      <rPr>
        <b/>
        <sz val="11"/>
        <color indexed="8"/>
        <rFont val="Calibri"/>
        <family val="2"/>
      </rPr>
      <t>b)</t>
    </r>
    <r>
      <rPr>
        <sz val="11"/>
        <color theme="1"/>
        <rFont val="Calibri"/>
        <family val="2"/>
      </rPr>
      <t xml:space="preserve"> Produção científica conjunta dos integrantes do Grupo (s) com Qualis A1, A2, B1, B2 e B3; Livros
 e capítulos de livros publicados entre integrantes do Grupo em editoras internacionais, nacionais
 e locais;</t>
    </r>
  </si>
  <si>
    <r>
      <rPr>
        <b/>
        <sz val="11"/>
        <color indexed="8"/>
        <rFont val="Calibri"/>
        <family val="2"/>
      </rPr>
      <t>a)</t>
    </r>
    <r>
      <rPr>
        <sz val="11"/>
        <color theme="1"/>
        <rFont val="Calibri"/>
        <family val="2"/>
      </rPr>
      <t xml:space="preserve"> Identificação da proposta: Grupos de Pesquisa(s) participante(s) e pesquisadores integrantes e respectivos orientados (se houver);</t>
    </r>
  </si>
  <si>
    <r>
      <rPr>
        <b/>
        <sz val="11"/>
        <color indexed="8"/>
        <rFont val="Calibri"/>
        <family val="2"/>
      </rPr>
      <t>c)</t>
    </r>
    <r>
      <rPr>
        <sz val="11"/>
        <color theme="1"/>
        <rFont val="Calibri"/>
        <family val="2"/>
      </rPr>
      <t xml:space="preserve"> Relação de Projetos de pesquisa cadastrados relacionados à proposta.</t>
    </r>
  </si>
  <si>
    <t>Manutenção Equip. Pesq.</t>
  </si>
  <si>
    <t>Bolsa 10h - R$200,00 mês</t>
  </si>
  <si>
    <t>Bolsa 20h - R$400,00 mês</t>
  </si>
  <si>
    <t>Proteção de Criação</t>
  </si>
  <si>
    <t>Capital</t>
  </si>
  <si>
    <t>Custeio</t>
  </si>
  <si>
    <t>Faixa da Proposta</t>
  </si>
  <si>
    <t>Máximo da Proposta</t>
  </si>
  <si>
    <t>Mat. Consumo Especiais - Importados</t>
  </si>
  <si>
    <t>Mat. Consumo Especiais - Nacionais</t>
  </si>
  <si>
    <t>Desp. Import.</t>
  </si>
  <si>
    <t>Valor Solicitado</t>
  </si>
  <si>
    <t>TOTAL GERAL</t>
  </si>
  <si>
    <t>TOTAL</t>
  </si>
  <si>
    <t>Despesas</t>
  </si>
  <si>
    <t>Saídas de Campo</t>
  </si>
  <si>
    <t>Saída de Campo - Diárias - Servidor</t>
  </si>
  <si>
    <t>Saída de Campo - Auxílio - Discente</t>
  </si>
  <si>
    <t>Saída de Campo - Passagem Rodoviária - Servidor</t>
  </si>
  <si>
    <t>Saída de Campo - Passagem Aérea - Servidor</t>
  </si>
  <si>
    <t>Localidade</t>
  </si>
  <si>
    <t>Nº de Dias</t>
  </si>
  <si>
    <t>Data Provável</t>
  </si>
  <si>
    <t>Participação em Eventos e Saídas de Campo</t>
  </si>
  <si>
    <t>Part. Evento - Diárias - Servidor</t>
  </si>
  <si>
    <t>Part. Evento - Auxílio - Discente</t>
  </si>
  <si>
    <t>Part. Evento - Passagem Rodoviária - Servidor</t>
  </si>
  <si>
    <t>Part. Evento - Passagem Aérea - Servidor</t>
  </si>
  <si>
    <t>Part. Evento - Inscrição - Servidor</t>
  </si>
  <si>
    <t>Part. Evento - Inscrição - Discente</t>
  </si>
  <si>
    <t>Saída de Campo - Auxílio Desloc. - Discente</t>
  </si>
  <si>
    <t>Part. Evento - Auxílio Desloc. - Discente</t>
  </si>
  <si>
    <t>Verificação da Proposta</t>
  </si>
  <si>
    <t>Solicitado</t>
  </si>
  <si>
    <t>Máximo Apoiável</t>
  </si>
  <si>
    <t>Rubrica de Custeio</t>
  </si>
  <si>
    <t>Rubrica de Capital</t>
  </si>
  <si>
    <t>Fora</t>
  </si>
  <si>
    <t>ok</t>
  </si>
  <si>
    <t>As solicitações da rubrica de custeio estão dentro dos limites estabelecidos no edital.</t>
  </si>
  <si>
    <t>As solicitações da rubrica de capital estão dentro dos limites estabelecidos no edital.</t>
  </si>
  <si>
    <t>Equipamentos, Materiais de Consumo, Bolsas, Proteção a Criação e Despesas de Manutenção de Equipamentos de Pesquisa.</t>
  </si>
  <si>
    <t>Valor mínimo</t>
  </si>
  <si>
    <t>importados</t>
  </si>
  <si>
    <t>nacionais</t>
  </si>
  <si>
    <t>Atenção: Se algum valor acima for marcado em vermelho, possívelmente esta em desacordo com os itens 7 e 8 do edital.</t>
  </si>
  <si>
    <t>Integrante do GP (Docente ou Discente)</t>
  </si>
  <si>
    <t>Transporte</t>
  </si>
  <si>
    <t>Faixa A</t>
  </si>
  <si>
    <t>Faixa B</t>
  </si>
  <si>
    <t>Faixa C</t>
  </si>
  <si>
    <r>
      <rPr>
        <b/>
        <sz val="11"/>
        <color indexed="8"/>
        <rFont val="Calibri"/>
        <family val="2"/>
      </rPr>
      <t>d)</t>
    </r>
    <r>
      <rPr>
        <sz val="11"/>
        <color theme="1"/>
        <rFont val="Calibri"/>
        <family val="2"/>
      </rPr>
      <t xml:space="preserve"> Objetivos e Metas da Proposta</t>
    </r>
  </si>
  <si>
    <t>4) Produção Artistico-Cultural</t>
  </si>
  <si>
    <r>
      <rPr>
        <b/>
        <sz val="11"/>
        <color indexed="8"/>
        <rFont val="Calibri"/>
        <family val="2"/>
      </rPr>
      <t>f)</t>
    </r>
    <r>
      <rPr>
        <sz val="11"/>
        <color theme="1"/>
        <rFont val="Calibri"/>
        <family val="2"/>
      </rPr>
      <t xml:space="preserve"> Avanços esperados na implantação ou consolidação do(s) Grupo(s) de Pesquisa;</t>
    </r>
  </si>
  <si>
    <r>
      <rPr>
        <b/>
        <sz val="11"/>
        <color indexed="8"/>
        <rFont val="Calibri"/>
        <family val="2"/>
      </rPr>
      <t>g)</t>
    </r>
    <r>
      <rPr>
        <sz val="11"/>
        <color theme="1"/>
        <rFont val="Calibri"/>
        <family val="2"/>
      </rPr>
      <t xml:space="preserve"> Na existência de mesmo equipamento no campus, justificar a necessidade de aquisição de outra unidade. Em se tratando de um equipamento ainda inexistente no campus, informar se está sendo solicitado por outro edital ou se está em processo de compra.</t>
    </r>
  </si>
  <si>
    <t>Captação de recursos provenientes de editais externos.</t>
  </si>
  <si>
    <r>
      <t xml:space="preserve">Informações Adicionais </t>
    </r>
    <r>
      <rPr>
        <sz val="11"/>
        <color indexed="8"/>
        <rFont val="Calibri"/>
        <family val="2"/>
      </rPr>
      <t>(Insira neste espaço informações adicionais não contempladas nos campos anteriores).</t>
    </r>
  </si>
  <si>
    <t>Atenção: Valor solicitado ultrapassa os limites estabelecidos na faixa escolhida. Favor rever sua proposta.</t>
  </si>
  <si>
    <t>Area Qualis</t>
  </si>
  <si>
    <t>Administração, Ciências Contábeis e Turismo</t>
  </si>
  <si>
    <t>Antropologia/Arqueologia</t>
  </si>
  <si>
    <t>Arquitetura e Urbanismo</t>
  </si>
  <si>
    <t>Artes/Música</t>
  </si>
  <si>
    <t>Astronomia/Física</t>
  </si>
  <si>
    <t>Biodiversidade</t>
  </si>
  <si>
    <t>Biotecnologia</t>
  </si>
  <si>
    <t>Ciência da Computação</t>
  </si>
  <si>
    <t>Ciência de Alimentos</t>
  </si>
  <si>
    <t>Ciência Política e Relações Internacionais</t>
  </si>
  <si>
    <t>Ciências Agrárias I</t>
  </si>
  <si>
    <t>Ciências Ambientais</t>
  </si>
  <si>
    <t>Ciências Biológicas I</t>
  </si>
  <si>
    <t>Ciências Biológicas II</t>
  </si>
  <si>
    <t>Ciências Biológicas III</t>
  </si>
  <si>
    <t>Ciências Sociais Aplicadas I</t>
  </si>
  <si>
    <t>Direito</t>
  </si>
  <si>
    <t>Economia</t>
  </si>
  <si>
    <t>Educação</t>
  </si>
  <si>
    <t>Educação Física</t>
  </si>
  <si>
    <t>Enfermagem</t>
  </si>
  <si>
    <t>Engenharias I</t>
  </si>
  <si>
    <t>Engenharias II</t>
  </si>
  <si>
    <t>Engenharias III</t>
  </si>
  <si>
    <t>Engenharias IV</t>
  </si>
  <si>
    <t>Ensino</t>
  </si>
  <si>
    <t>Farmácia</t>
  </si>
  <si>
    <t>Filosofia/Teologia</t>
  </si>
  <si>
    <t>Geociências</t>
  </si>
  <si>
    <t>Geografia</t>
  </si>
  <si>
    <t>História</t>
  </si>
  <si>
    <t>Interdisciplinar</t>
  </si>
  <si>
    <t>Letras/Lingüística</t>
  </si>
  <si>
    <t>Matemática/Probabilidade e Estatística</t>
  </si>
  <si>
    <t>Materiais</t>
  </si>
  <si>
    <t>Medicina I</t>
  </si>
  <si>
    <t>Medicina II</t>
  </si>
  <si>
    <t>Medicina III</t>
  </si>
  <si>
    <t>Medicina Veterinária</t>
  </si>
  <si>
    <t>Nutrição</t>
  </si>
  <si>
    <t>Odontologia</t>
  </si>
  <si>
    <t>Planejamento Urbano e Regional/Demografia</t>
  </si>
  <si>
    <t>Psicologia</t>
  </si>
  <si>
    <t>Química</t>
  </si>
  <si>
    <t>Saúde Coletiva</t>
  </si>
  <si>
    <t>Serviço Social</t>
  </si>
  <si>
    <t>Sociologia</t>
  </si>
  <si>
    <t>Zootecnia/Recursos Pesqueiros</t>
  </si>
  <si>
    <t>Área de Avaliação</t>
  </si>
  <si>
    <t>Área de Avaliação:</t>
  </si>
  <si>
    <t>nº alunos</t>
  </si>
  <si>
    <t>Grupos de pesquisa contemplados em 2011 e 2012 devem apresentar relatório técnico-científico demonstrando a utilização dos itens contemplados (diárias, passagens, equipamentos, reagentes,...) e sua contribuição na produção científica do GP;</t>
  </si>
  <si>
    <t>Mestrado</t>
  </si>
  <si>
    <t>Doutorado</t>
  </si>
  <si>
    <t>Coordenador da Proposta</t>
  </si>
  <si>
    <t>Nº Orientandos</t>
  </si>
  <si>
    <t>Orientação TCC, Concluído e Aprovado</t>
  </si>
  <si>
    <t>Mestrado Concluído</t>
  </si>
  <si>
    <t>Doutorado Concluído</t>
  </si>
  <si>
    <t>I.C. c/ Bolsa</t>
  </si>
  <si>
    <t>Em Andamento</t>
  </si>
  <si>
    <t>Especialização</t>
  </si>
  <si>
    <t>Concluída</t>
  </si>
  <si>
    <t>Concluído</t>
  </si>
  <si>
    <t>Co-orientação</t>
  </si>
  <si>
    <t>Ronaldo Bernardino Colvero</t>
  </si>
  <si>
    <t>Relações de Fronteira: história, política e cultura na tríplice fronteira Brasil, Argentina e Uruguai</t>
  </si>
  <si>
    <t>Fornecedor</t>
  </si>
  <si>
    <t>E-Mail</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</si>
</sst>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quot;\ #,##0.00"/>
    <numFmt numFmtId="177" formatCode="[$-416]dddd\,\ d&quot; de &quot;mmmm&quot; de &quot;yyyy"/>
  </numFmts>
  <fonts count="48">
    <font>
      <sz val="11"/>
      <color theme="1"/>
      <name val="Calibri"/>
      <family val="2"/>
    </font>
    <font>
      <sz val="11"/>
      <color indexed="8"/>
      <name val="Calibri"/>
      <family val="2"/>
    </font>
    <font>
      <sz val="9"/>
      <name val="Tahoma"/>
      <family val="0"/>
    </font>
    <font>
      <b/>
      <sz val="9"/>
      <name val="Tahoma"/>
      <family val="2"/>
    </font>
    <font>
      <sz val="8"/>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1"/>
      <color indexed="10"/>
      <name val="Calibri"/>
      <family val="2"/>
    </font>
    <font>
      <b/>
      <sz val="14"/>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177">
    <xf numFmtId="0" fontId="0" fillId="0" borderId="0" xfId="0" applyFont="1" applyAlignment="1">
      <alignment/>
    </xf>
    <xf numFmtId="0" fontId="0" fillId="33" borderId="0" xfId="0" applyFill="1" applyAlignment="1">
      <alignment/>
    </xf>
    <xf numFmtId="0" fontId="44" fillId="33" borderId="0" xfId="0" applyFont="1" applyFill="1" applyAlignment="1">
      <alignment/>
    </xf>
    <xf numFmtId="0" fontId="44"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Alignment="1" applyProtection="1">
      <alignment/>
      <protection/>
    </xf>
    <xf numFmtId="0" fontId="44" fillId="33" borderId="10" xfId="0" applyFont="1" applyFill="1" applyBorder="1" applyAlignment="1">
      <alignment/>
    </xf>
    <xf numFmtId="0" fontId="44" fillId="33" borderId="10" xfId="0" applyFont="1" applyFill="1" applyBorder="1" applyAlignment="1">
      <alignment wrapText="1"/>
    </xf>
    <xf numFmtId="0" fontId="0" fillId="33" borderId="0" xfId="0" applyFill="1" applyAlignment="1">
      <alignment wrapText="1"/>
    </xf>
    <xf numFmtId="0" fontId="44" fillId="33" borderId="10" xfId="0" applyFont="1" applyFill="1" applyBorder="1" applyAlignment="1">
      <alignment vertical="center"/>
    </xf>
    <xf numFmtId="0" fontId="44" fillId="33" borderId="10" xfId="0" applyFont="1" applyFill="1" applyBorder="1" applyAlignment="1">
      <alignment horizontal="center" vertical="center" wrapText="1"/>
    </xf>
    <xf numFmtId="0" fontId="0" fillId="0" borderId="0" xfId="0" applyFill="1" applyAlignment="1">
      <alignment/>
    </xf>
    <xf numFmtId="0" fontId="44" fillId="0" borderId="0" xfId="0" applyFont="1" applyAlignment="1">
      <alignment/>
    </xf>
    <xf numFmtId="0" fontId="0" fillId="4" borderId="11" xfId="0" applyFill="1" applyBorder="1" applyAlignment="1" applyProtection="1">
      <alignment/>
      <protection locked="0"/>
    </xf>
    <xf numFmtId="0" fontId="0" fillId="4" borderId="11" xfId="0" applyFill="1" applyBorder="1" applyAlignment="1" applyProtection="1">
      <alignment horizontal="left"/>
      <protection locked="0"/>
    </xf>
    <xf numFmtId="3" fontId="0" fillId="4" borderId="10" xfId="0" applyNumberFormat="1" applyFill="1" applyBorder="1" applyAlignment="1" applyProtection="1">
      <alignment horizontal="center"/>
      <protection locked="0"/>
    </xf>
    <xf numFmtId="170" fontId="0" fillId="4" borderId="10" xfId="47" applyFont="1" applyFill="1" applyBorder="1" applyAlignment="1" applyProtection="1">
      <alignment/>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center"/>
      <protection locked="0"/>
    </xf>
    <xf numFmtId="170" fontId="0" fillId="4" borderId="13" xfId="47" applyFont="1" applyFill="1" applyBorder="1" applyAlignment="1" applyProtection="1">
      <alignment/>
      <protection locked="0"/>
    </xf>
    <xf numFmtId="0" fontId="33" fillId="33" borderId="0" xfId="44" applyFill="1" applyAlignment="1" applyProtection="1">
      <alignment/>
      <protection/>
    </xf>
    <xf numFmtId="0" fontId="0" fillId="0" borderId="0" xfId="0" applyAlignment="1" applyProtection="1">
      <alignment/>
      <protection/>
    </xf>
    <xf numFmtId="0" fontId="44" fillId="33" borderId="0" xfId="0" applyFont="1" applyFill="1" applyAlignment="1" applyProtection="1">
      <alignment/>
      <protection/>
    </xf>
    <xf numFmtId="0" fontId="44" fillId="33" borderId="0" xfId="0" applyFont="1" applyFill="1" applyAlignment="1" applyProtection="1">
      <alignment horizontal="center"/>
      <protection/>
    </xf>
    <xf numFmtId="0" fontId="44" fillId="33" borderId="14" xfId="0" applyFont="1" applyFill="1" applyBorder="1" applyAlignment="1" applyProtection="1">
      <alignment/>
      <protection/>
    </xf>
    <xf numFmtId="0" fontId="44" fillId="33" borderId="10" xfId="0" applyFont="1" applyFill="1" applyBorder="1" applyAlignment="1" applyProtection="1">
      <alignment/>
      <protection/>
    </xf>
    <xf numFmtId="0" fontId="0" fillId="4" borderId="10" xfId="0" applyFill="1" applyBorder="1" applyAlignment="1" applyProtection="1">
      <alignment/>
      <protection locked="0"/>
    </xf>
    <xf numFmtId="0" fontId="0" fillId="4" borderId="10" xfId="0" applyFill="1" applyBorder="1" applyAlignment="1" applyProtection="1">
      <alignment horizontal="center" vertical="center" wrapText="1"/>
      <protection locked="0"/>
    </xf>
    <xf numFmtId="0" fontId="0" fillId="33" borderId="0" xfId="0" applyFill="1" applyAlignment="1" applyProtection="1">
      <alignment horizontal="left"/>
      <protection/>
    </xf>
    <xf numFmtId="0" fontId="0" fillId="33" borderId="0" xfId="0" applyFill="1" applyAlignment="1" applyProtection="1">
      <alignment horizontal="center"/>
      <protection/>
    </xf>
    <xf numFmtId="0" fontId="44" fillId="33" borderId="0" xfId="0" applyFont="1" applyFill="1" applyAlignment="1" applyProtection="1">
      <alignment horizontal="left"/>
      <protection/>
    </xf>
    <xf numFmtId="170" fontId="0" fillId="33" borderId="0" xfId="47" applyFont="1" applyFill="1" applyAlignment="1" applyProtection="1">
      <alignment horizontal="left"/>
      <protection/>
    </xf>
    <xf numFmtId="0" fontId="45" fillId="33" borderId="0" xfId="0" applyFont="1" applyFill="1" applyAlignment="1" applyProtection="1">
      <alignment/>
      <protection/>
    </xf>
    <xf numFmtId="0" fontId="44" fillId="33" borderId="0" xfId="0" applyFont="1" applyFill="1" applyBorder="1" applyAlignment="1" applyProtection="1">
      <alignment horizontal="center"/>
      <protection/>
    </xf>
    <xf numFmtId="0" fontId="0" fillId="33" borderId="0" xfId="0" applyFont="1" applyFill="1" applyAlignment="1" applyProtection="1">
      <alignment/>
      <protection/>
    </xf>
    <xf numFmtId="0" fontId="0" fillId="33" borderId="0" xfId="0" applyFill="1" applyBorder="1" applyAlignment="1" applyProtection="1">
      <alignment/>
      <protection/>
    </xf>
    <xf numFmtId="170" fontId="0" fillId="34" borderId="10" xfId="47" applyFont="1"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1" xfId="0" applyFill="1" applyBorder="1" applyAlignment="1" applyProtection="1">
      <alignment horizontal="left"/>
      <protection/>
    </xf>
    <xf numFmtId="0" fontId="0" fillId="34" borderId="12" xfId="0" applyFill="1" applyBorder="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center"/>
      <protection/>
    </xf>
    <xf numFmtId="0" fontId="44" fillId="33" borderId="0" xfId="0" applyFont="1" applyFill="1" applyAlignment="1" applyProtection="1">
      <alignment horizontal="center"/>
      <protection/>
    </xf>
    <xf numFmtId="0" fontId="44" fillId="33" borderId="10" xfId="0" applyFont="1" applyFill="1" applyBorder="1" applyAlignment="1">
      <alignment horizontal="center" wrapText="1"/>
    </xf>
    <xf numFmtId="0" fontId="0" fillId="0" borderId="0" xfId="0" applyAlignment="1">
      <alignment/>
    </xf>
    <xf numFmtId="0" fontId="0" fillId="33" borderId="0" xfId="0" applyFill="1" applyAlignment="1">
      <alignment horizontal="left" wrapText="1"/>
    </xf>
    <xf numFmtId="0" fontId="44" fillId="33" borderId="0" xfId="0" applyFont="1" applyFill="1" applyBorder="1" applyAlignment="1">
      <alignment horizontal="center" wrapText="1"/>
    </xf>
    <xf numFmtId="0" fontId="0" fillId="33" borderId="0" xfId="0" applyFill="1" applyBorder="1" applyAlignment="1">
      <alignment horizontal="left" wrapText="1"/>
    </xf>
    <xf numFmtId="0" fontId="0" fillId="33" borderId="0" xfId="0" applyFill="1" applyBorder="1" applyAlignment="1">
      <alignment/>
    </xf>
    <xf numFmtId="0" fontId="0" fillId="33" borderId="0" xfId="0" applyFill="1" applyBorder="1" applyAlignment="1">
      <alignment horizontal="center" wrapText="1"/>
    </xf>
    <xf numFmtId="0" fontId="0" fillId="4" borderId="10" xfId="0" applyFill="1" applyBorder="1" applyAlignment="1" applyProtection="1">
      <alignment horizontal="left" vertical="center" wrapText="1"/>
      <protection locked="0"/>
    </xf>
    <xf numFmtId="0" fontId="0" fillId="4" borderId="10" xfId="0" applyFill="1" applyBorder="1" applyAlignment="1">
      <alignment horizontal="center" vertical="center"/>
    </xf>
    <xf numFmtId="0" fontId="0" fillId="4" borderId="10" xfId="0" applyFill="1" applyBorder="1" applyAlignment="1" applyProtection="1">
      <alignment horizontal="left" vertical="center"/>
      <protection locked="0"/>
    </xf>
    <xf numFmtId="0" fontId="0" fillId="4" borderId="10" xfId="0" applyFill="1" applyBorder="1" applyAlignment="1">
      <alignment horizontal="left" vertical="center"/>
    </xf>
    <xf numFmtId="14" fontId="0" fillId="4" borderId="10" xfId="0" applyNumberFormat="1" applyFill="1" applyBorder="1" applyAlignment="1" applyProtection="1">
      <alignment horizontal="center" vertical="center" wrapText="1"/>
      <protection locked="0"/>
    </xf>
    <xf numFmtId="0" fontId="44" fillId="33" borderId="17" xfId="0" applyFont="1" applyFill="1" applyBorder="1" applyAlignment="1" applyProtection="1">
      <alignment/>
      <protection/>
    </xf>
    <xf numFmtId="0" fontId="44" fillId="33" borderId="18" xfId="0" applyFont="1" applyFill="1" applyBorder="1" applyAlignment="1" applyProtection="1">
      <alignment/>
      <protection/>
    </xf>
    <xf numFmtId="0" fontId="44" fillId="33" borderId="19" xfId="0" applyFont="1"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170" fontId="0" fillId="33" borderId="0" xfId="47" applyFont="1" applyFill="1" applyBorder="1" applyAlignment="1" applyProtection="1">
      <alignment/>
      <protection/>
    </xf>
    <xf numFmtId="170" fontId="0" fillId="33" borderId="21" xfId="47" applyFont="1" applyFill="1" applyBorder="1" applyAlignment="1" applyProtection="1">
      <alignment/>
      <protection/>
    </xf>
    <xf numFmtId="0" fontId="0" fillId="33" borderId="22" xfId="0" applyFill="1" applyBorder="1" applyAlignment="1" applyProtection="1">
      <alignment/>
      <protection/>
    </xf>
    <xf numFmtId="43" fontId="0" fillId="33" borderId="23" xfId="0" applyNumberFormat="1" applyFill="1" applyBorder="1" applyAlignment="1" applyProtection="1">
      <alignment/>
      <protection/>
    </xf>
    <xf numFmtId="43" fontId="0" fillId="33" borderId="24" xfId="0" applyNumberFormat="1" applyFill="1" applyBorder="1" applyAlignment="1" applyProtection="1">
      <alignment/>
      <protection/>
    </xf>
    <xf numFmtId="0" fontId="0" fillId="33" borderId="0" xfId="0" applyFill="1" applyAlignment="1" applyProtection="1">
      <alignment vertical="center"/>
      <protection/>
    </xf>
    <xf numFmtId="0" fontId="44" fillId="33" borderId="0" xfId="0" applyFont="1" applyFill="1" applyBorder="1" applyAlignment="1" applyProtection="1">
      <alignment vertical="center"/>
      <protection/>
    </xf>
    <xf numFmtId="0" fontId="44" fillId="33" borderId="14" xfId="0" applyFont="1" applyFill="1" applyBorder="1" applyAlignment="1" applyProtection="1">
      <alignment horizontal="center" vertical="center"/>
      <protection/>
    </xf>
    <xf numFmtId="0" fontId="44" fillId="33" borderId="25" xfId="0" applyFont="1" applyFill="1" applyBorder="1" applyAlignment="1" applyProtection="1">
      <alignment vertical="center"/>
      <protection/>
    </xf>
    <xf numFmtId="0" fontId="44" fillId="33" borderId="26" xfId="0" applyFont="1" applyFill="1" applyBorder="1" applyAlignment="1" applyProtection="1">
      <alignment horizontal="left" vertical="center"/>
      <protection/>
    </xf>
    <xf numFmtId="0" fontId="44" fillId="33" borderId="26" xfId="0" applyFont="1" applyFill="1" applyBorder="1" applyAlignment="1" applyProtection="1">
      <alignment horizontal="center" vertical="center"/>
      <protection/>
    </xf>
    <xf numFmtId="0" fontId="44" fillId="34" borderId="26" xfId="0" applyFont="1" applyFill="1" applyBorder="1" applyAlignment="1" applyProtection="1">
      <alignment horizontal="center" vertical="center"/>
      <protection/>
    </xf>
    <xf numFmtId="0" fontId="44" fillId="34" borderId="27"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0" borderId="0" xfId="0" applyAlignment="1" applyProtection="1">
      <alignment vertical="center"/>
      <protection/>
    </xf>
    <xf numFmtId="0" fontId="44" fillId="34" borderId="28" xfId="0" applyFont="1" applyFill="1" applyBorder="1" applyAlignment="1" applyProtection="1">
      <alignment horizontal="center" vertical="center"/>
      <protection/>
    </xf>
    <xf numFmtId="0" fontId="44" fillId="33" borderId="0" xfId="0" applyFont="1" applyFill="1" applyAlignment="1" applyProtection="1">
      <alignment horizontal="right"/>
      <protection/>
    </xf>
    <xf numFmtId="170" fontId="44" fillId="33" borderId="0" xfId="47" applyFont="1" applyFill="1" applyAlignment="1" applyProtection="1">
      <alignment horizontal="center"/>
      <protection/>
    </xf>
    <xf numFmtId="0" fontId="44" fillId="33" borderId="20" xfId="0" applyFont="1" applyFill="1" applyBorder="1" applyAlignment="1" applyProtection="1">
      <alignment/>
      <protection/>
    </xf>
    <xf numFmtId="0" fontId="44" fillId="33" borderId="22" xfId="0" applyFont="1" applyFill="1" applyBorder="1" applyAlignment="1" applyProtection="1">
      <alignment/>
      <protection/>
    </xf>
    <xf numFmtId="0" fontId="0" fillId="33" borderId="19" xfId="0" applyFill="1" applyBorder="1" applyAlignment="1" applyProtection="1">
      <alignment/>
      <protection/>
    </xf>
    <xf numFmtId="170" fontId="0" fillId="33" borderId="21" xfId="47" applyFont="1" applyFill="1" applyBorder="1" applyAlignment="1" applyProtection="1">
      <alignment/>
      <protection/>
    </xf>
    <xf numFmtId="170" fontId="0" fillId="33" borderId="24" xfId="47" applyFont="1" applyFill="1" applyBorder="1" applyAlignment="1" applyProtection="1">
      <alignment/>
      <protection/>
    </xf>
    <xf numFmtId="0" fontId="0" fillId="33" borderId="17" xfId="0" applyFill="1" applyBorder="1" applyAlignment="1" applyProtection="1">
      <alignment/>
      <protection/>
    </xf>
    <xf numFmtId="0" fontId="0" fillId="33" borderId="24" xfId="0" applyFill="1" applyBorder="1" applyAlignment="1" applyProtection="1">
      <alignment/>
      <protection/>
    </xf>
    <xf numFmtId="0" fontId="44" fillId="33" borderId="29" xfId="0" applyFont="1" applyFill="1" applyBorder="1" applyAlignment="1" applyProtection="1">
      <alignment/>
      <protection/>
    </xf>
    <xf numFmtId="0" fontId="0" fillId="33" borderId="30" xfId="0" applyFill="1" applyBorder="1" applyAlignment="1" applyProtection="1">
      <alignment/>
      <protection/>
    </xf>
    <xf numFmtId="0" fontId="0" fillId="33" borderId="30" xfId="0" applyFill="1" applyBorder="1" applyAlignment="1" applyProtection="1">
      <alignment vertical="center"/>
      <protection/>
    </xf>
    <xf numFmtId="0" fontId="0" fillId="33" borderId="31" xfId="0" applyFill="1" applyBorder="1" applyAlignment="1" applyProtection="1">
      <alignment/>
      <protection/>
    </xf>
    <xf numFmtId="0" fontId="0" fillId="33" borderId="20" xfId="0" applyFill="1" applyBorder="1" applyAlignment="1" applyProtection="1">
      <alignment vertical="center"/>
      <protection/>
    </xf>
    <xf numFmtId="0" fontId="0" fillId="33" borderId="21" xfId="0" applyFill="1" applyBorder="1" applyAlignment="1" applyProtection="1">
      <alignment vertical="center"/>
      <protection/>
    </xf>
    <xf numFmtId="0" fontId="0" fillId="33" borderId="24" xfId="0" applyFill="1" applyBorder="1" applyAlignment="1" applyProtection="1">
      <alignment vertical="center"/>
      <protection/>
    </xf>
    <xf numFmtId="170" fontId="0" fillId="34" borderId="13" xfId="47" applyFont="1" applyFill="1" applyBorder="1" applyAlignment="1" applyProtection="1">
      <alignment/>
      <protection/>
    </xf>
    <xf numFmtId="0" fontId="46" fillId="33" borderId="0" xfId="0" applyFont="1" applyFill="1" applyAlignment="1" applyProtection="1">
      <alignment horizontal="left"/>
      <protection/>
    </xf>
    <xf numFmtId="0" fontId="44" fillId="33" borderId="32" xfId="0" applyFont="1" applyFill="1" applyBorder="1" applyAlignment="1" applyProtection="1">
      <alignment/>
      <protection/>
    </xf>
    <xf numFmtId="170" fontId="44" fillId="33" borderId="33" xfId="47" applyFont="1" applyFill="1" applyBorder="1" applyAlignment="1" applyProtection="1">
      <alignment horizontal="center"/>
      <protection/>
    </xf>
    <xf numFmtId="0" fontId="44" fillId="33" borderId="33" xfId="0" applyFont="1" applyFill="1" applyBorder="1" applyAlignment="1" applyProtection="1">
      <alignment/>
      <protection/>
    </xf>
    <xf numFmtId="170" fontId="44" fillId="33" borderId="34" xfId="0" applyNumberFormat="1" applyFont="1" applyFill="1" applyBorder="1" applyAlignment="1" applyProtection="1">
      <alignment/>
      <protection/>
    </xf>
    <xf numFmtId="0" fontId="44" fillId="33" borderId="26" xfId="0" applyFont="1" applyFill="1" applyBorder="1" applyAlignment="1" applyProtection="1">
      <alignment/>
      <protection/>
    </xf>
    <xf numFmtId="0" fontId="44" fillId="0" borderId="26" xfId="0" applyFont="1" applyBorder="1" applyAlignment="1" applyProtection="1">
      <alignment/>
      <protection/>
    </xf>
    <xf numFmtId="0" fontId="44" fillId="0" borderId="26" xfId="0" applyFont="1" applyBorder="1" applyAlignment="1" applyProtection="1">
      <alignment horizontal="center"/>
      <protection/>
    </xf>
    <xf numFmtId="170" fontId="44" fillId="33" borderId="35" xfId="0" applyNumberFormat="1" applyFont="1" applyFill="1" applyBorder="1" applyAlignment="1" applyProtection="1">
      <alignment horizontal="center"/>
      <protection/>
    </xf>
    <xf numFmtId="0" fontId="44" fillId="33" borderId="35" xfId="0" applyFont="1" applyFill="1" applyBorder="1" applyAlignment="1" applyProtection="1">
      <alignment horizontal="center"/>
      <protection/>
    </xf>
    <xf numFmtId="0" fontId="44" fillId="33" borderId="15" xfId="0" applyFont="1" applyFill="1" applyBorder="1" applyAlignment="1" applyProtection="1">
      <alignment horizontal="center"/>
      <protection/>
    </xf>
    <xf numFmtId="170" fontId="0" fillId="33" borderId="35" xfId="47" applyFont="1" applyFill="1" applyBorder="1" applyAlignment="1" applyProtection="1">
      <alignment/>
      <protection/>
    </xf>
    <xf numFmtId="170" fontId="0" fillId="33" borderId="15" xfId="47" applyFont="1" applyFill="1" applyBorder="1" applyAlignment="1" applyProtection="1">
      <alignment/>
      <protection/>
    </xf>
    <xf numFmtId="0" fontId="44" fillId="33" borderId="25" xfId="0" applyFont="1" applyFill="1" applyBorder="1" applyAlignment="1" applyProtection="1">
      <alignment horizontal="center" vertical="center" wrapText="1"/>
      <protection/>
    </xf>
    <xf numFmtId="170" fontId="0" fillId="33" borderId="36" xfId="47" applyFont="1" applyFill="1" applyBorder="1" applyAlignment="1" applyProtection="1">
      <alignment/>
      <protection/>
    </xf>
    <xf numFmtId="170" fontId="0" fillId="33" borderId="37" xfId="47" applyFont="1" applyFill="1" applyBorder="1" applyAlignment="1" applyProtection="1">
      <alignment/>
      <protection/>
    </xf>
    <xf numFmtId="170" fontId="44" fillId="33" borderId="33" xfId="0" applyNumberFormat="1" applyFont="1" applyFill="1" applyBorder="1" applyAlignment="1" applyProtection="1">
      <alignment horizontal="right"/>
      <protection/>
    </xf>
    <xf numFmtId="0" fontId="44" fillId="33" borderId="32" xfId="0" applyFont="1" applyFill="1" applyBorder="1" applyAlignment="1" applyProtection="1">
      <alignment horizontal="center"/>
      <protection/>
    </xf>
    <xf numFmtId="170" fontId="44" fillId="33" borderId="33" xfId="0" applyNumberFormat="1" applyFont="1" applyFill="1" applyBorder="1" applyAlignment="1" applyProtection="1">
      <alignment/>
      <protection/>
    </xf>
    <xf numFmtId="170" fontId="44" fillId="33" borderId="34" xfId="0" applyNumberFormat="1" applyFont="1" applyFill="1" applyBorder="1" applyAlignment="1" applyProtection="1">
      <alignment horizontal="right"/>
      <protection/>
    </xf>
    <xf numFmtId="170" fontId="44" fillId="33" borderId="38" xfId="47" applyFont="1" applyFill="1" applyBorder="1" applyAlignment="1" applyProtection="1">
      <alignment/>
      <protection/>
    </xf>
    <xf numFmtId="0" fontId="0" fillId="4" borderId="10" xfId="0" applyFill="1" applyBorder="1" applyAlignment="1" applyProtection="1">
      <alignment horizontal="center" vertical="center"/>
      <protection locked="0"/>
    </xf>
    <xf numFmtId="0" fontId="44" fillId="0" borderId="10" xfId="0" applyFont="1" applyFill="1" applyBorder="1" applyAlignment="1" applyProtection="1">
      <alignment/>
      <protection/>
    </xf>
    <xf numFmtId="0" fontId="44" fillId="0" borderId="10" xfId="0" applyFont="1" applyFill="1" applyBorder="1" applyAlignment="1" applyProtection="1">
      <alignment horizontal="center"/>
      <protection/>
    </xf>
    <xf numFmtId="0" fontId="44" fillId="33" borderId="36" xfId="0" applyFont="1" applyFill="1" applyBorder="1" applyAlignment="1">
      <alignment/>
    </xf>
    <xf numFmtId="0" fontId="0" fillId="4" borderId="36" xfId="0" applyFill="1" applyBorder="1" applyAlignment="1" applyProtection="1">
      <alignment horizontal="left" vertical="center" wrapText="1"/>
      <protection locked="0"/>
    </xf>
    <xf numFmtId="0" fontId="44" fillId="33" borderId="20" xfId="0" applyFont="1" applyFill="1" applyBorder="1" applyAlignment="1">
      <alignment horizontal="center" wrapText="1"/>
    </xf>
    <xf numFmtId="0" fontId="0" fillId="33" borderId="20" xfId="0" applyFill="1" applyBorder="1" applyAlignment="1">
      <alignment horizontal="left" vertical="center"/>
    </xf>
    <xf numFmtId="0" fontId="44" fillId="33" borderId="0" xfId="0" applyFont="1" applyFill="1" applyBorder="1" applyAlignment="1">
      <alignment horizontal="center" vertical="center" wrapText="1"/>
    </xf>
    <xf numFmtId="0" fontId="0" fillId="33" borderId="0" xfId="0" applyFill="1" applyBorder="1" applyAlignment="1" applyProtection="1">
      <alignment horizontal="center" vertical="center" wrapText="1"/>
      <protection locked="0"/>
    </xf>
    <xf numFmtId="0" fontId="5" fillId="33" borderId="0" xfId="0" applyFont="1" applyFill="1" applyAlignment="1">
      <alignment wrapText="1"/>
    </xf>
    <xf numFmtId="0" fontId="0" fillId="4" borderId="10" xfId="0" applyFont="1" applyFill="1" applyBorder="1" applyAlignment="1" applyProtection="1">
      <alignment horizontal="left" vertical="center"/>
      <protection locked="0"/>
    </xf>
    <xf numFmtId="0" fontId="44" fillId="33" borderId="0" xfId="0" applyNumberFormat="1" applyFont="1" applyFill="1" applyAlignment="1">
      <alignment horizontal="left"/>
    </xf>
    <xf numFmtId="0" fontId="44" fillId="0" borderId="0" xfId="0" applyFont="1" applyAlignment="1">
      <alignment horizontal="left"/>
    </xf>
    <xf numFmtId="0" fontId="1" fillId="33" borderId="0" xfId="0" applyFont="1" applyFill="1" applyAlignment="1">
      <alignment wrapText="1"/>
    </xf>
    <xf numFmtId="0" fontId="44" fillId="33" borderId="0" xfId="0" applyFont="1" applyFill="1" applyAlignment="1">
      <alignment horizontal="left" vertical="center"/>
    </xf>
    <xf numFmtId="0" fontId="0" fillId="33" borderId="0" xfId="0" applyFill="1" applyAlignment="1">
      <alignment horizontal="left" vertical="center"/>
    </xf>
    <xf numFmtId="170" fontId="0" fillId="33" borderId="10" xfId="47" applyFont="1" applyFill="1" applyBorder="1" applyAlignment="1" applyProtection="1">
      <alignment/>
      <protection/>
    </xf>
    <xf numFmtId="170" fontId="0" fillId="33" borderId="13" xfId="47" applyFont="1" applyFill="1" applyBorder="1" applyAlignment="1" applyProtection="1">
      <alignment/>
      <protection/>
    </xf>
    <xf numFmtId="0" fontId="0" fillId="4" borderId="35" xfId="0" applyFont="1" applyFill="1" applyBorder="1" applyAlignment="1" applyProtection="1">
      <alignment horizontal="left"/>
      <protection locked="0"/>
    </xf>
    <xf numFmtId="0" fontId="0" fillId="4" borderId="39" xfId="0" applyFont="1" applyFill="1" applyBorder="1" applyAlignment="1" applyProtection="1">
      <alignment horizontal="left"/>
      <protection locked="0"/>
    </xf>
    <xf numFmtId="0" fontId="0" fillId="4" borderId="35" xfId="0" applyFill="1" applyBorder="1" applyAlignment="1" applyProtection="1">
      <alignment/>
      <protection locked="0"/>
    </xf>
    <xf numFmtId="0" fontId="0" fillId="4" borderId="10" xfId="0" applyFill="1" applyBorder="1" applyAlignment="1" applyProtection="1">
      <alignment horizontal="left"/>
      <protection locked="0"/>
    </xf>
    <xf numFmtId="0" fontId="44" fillId="4" borderId="10" xfId="0" applyFont="1" applyFill="1" applyBorder="1" applyAlignment="1" applyProtection="1">
      <alignment horizontal="center"/>
      <protection locked="0"/>
    </xf>
    <xf numFmtId="170" fontId="0" fillId="4" borderId="10" xfId="47" applyFont="1" applyFill="1" applyBorder="1" applyAlignment="1" applyProtection="1">
      <alignment horizontal="center"/>
      <protection locked="0"/>
    </xf>
    <xf numFmtId="170" fontId="44" fillId="4" borderId="10" xfId="47" applyFont="1" applyFill="1" applyBorder="1" applyAlignment="1" applyProtection="1">
      <alignment horizontal="right"/>
      <protection locked="0"/>
    </xf>
    <xf numFmtId="0" fontId="0" fillId="4" borderId="39" xfId="0" applyFill="1" applyBorder="1" applyAlignment="1" applyProtection="1">
      <alignment/>
      <protection locked="0"/>
    </xf>
    <xf numFmtId="0" fontId="0" fillId="4" borderId="13" xfId="0" applyFill="1" applyBorder="1" applyAlignment="1" applyProtection="1">
      <alignment/>
      <protection locked="0"/>
    </xf>
    <xf numFmtId="0" fontId="0" fillId="4" borderId="13" xfId="0" applyFill="1" applyBorder="1" applyAlignment="1" applyProtection="1">
      <alignment horizontal="left"/>
      <protection locked="0"/>
    </xf>
    <xf numFmtId="170" fontId="0" fillId="4" borderId="13" xfId="47" applyFont="1" applyFill="1" applyBorder="1" applyAlignment="1" applyProtection="1">
      <alignment horizontal="center"/>
      <protection locked="0"/>
    </xf>
    <xf numFmtId="0" fontId="44" fillId="33" borderId="10" xfId="0" applyFont="1" applyFill="1" applyBorder="1" applyAlignment="1" applyProtection="1">
      <alignment horizontal="center" vertical="center" wrapText="1"/>
      <protection/>
    </xf>
    <xf numFmtId="0" fontId="0" fillId="33" borderId="0" xfId="0" applyFill="1" applyAlignment="1" applyProtection="1">
      <alignment wrapText="1"/>
      <protection/>
    </xf>
    <xf numFmtId="0" fontId="44" fillId="33" borderId="0" xfId="0" applyFont="1" applyFill="1" applyAlignment="1" applyProtection="1">
      <alignment wrapText="1"/>
      <protection/>
    </xf>
    <xf numFmtId="0" fontId="0" fillId="0" borderId="0" xfId="0" applyAlignment="1" applyProtection="1">
      <alignment wrapText="1"/>
      <protection/>
    </xf>
    <xf numFmtId="0" fontId="44" fillId="33" borderId="36" xfId="0" applyFont="1" applyFill="1" applyBorder="1" applyAlignment="1" applyProtection="1">
      <alignment wrapText="1"/>
      <protection/>
    </xf>
    <xf numFmtId="0" fontId="0" fillId="33" borderId="0" xfId="47" applyNumberFormat="1" applyFont="1" applyFill="1" applyAlignment="1" applyProtection="1">
      <alignment/>
      <protection/>
    </xf>
    <xf numFmtId="0" fontId="0" fillId="33" borderId="0" xfId="47" applyNumberFormat="1" applyFont="1" applyFill="1" applyAlignment="1" applyProtection="1">
      <alignment wrapText="1"/>
      <protection/>
    </xf>
    <xf numFmtId="0" fontId="44" fillId="33" borderId="0" xfId="47" applyNumberFormat="1" applyFont="1" applyFill="1" applyBorder="1" applyAlignment="1" applyProtection="1">
      <alignment/>
      <protection/>
    </xf>
    <xf numFmtId="0" fontId="0" fillId="33" borderId="0" xfId="47" applyNumberFormat="1" applyFont="1" applyFill="1" applyBorder="1" applyAlignment="1" applyProtection="1">
      <alignment/>
      <protection/>
    </xf>
    <xf numFmtId="0" fontId="0" fillId="33" borderId="0" xfId="47" applyNumberFormat="1" applyFont="1" applyFill="1" applyBorder="1" applyAlignment="1" applyProtection="1">
      <alignment/>
      <protection/>
    </xf>
    <xf numFmtId="0" fontId="33" fillId="4" borderId="10" xfId="44" applyFill="1" applyBorder="1" applyAlignment="1" applyProtection="1">
      <alignment/>
      <protection locked="0"/>
    </xf>
    <xf numFmtId="0" fontId="44" fillId="33" borderId="10" xfId="0" applyFont="1" applyFill="1" applyBorder="1" applyAlignment="1" applyProtection="1">
      <alignment horizontal="center"/>
      <protection/>
    </xf>
    <xf numFmtId="0" fontId="44" fillId="33"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wrapText="1"/>
      <protection/>
    </xf>
    <xf numFmtId="0" fontId="44" fillId="33" borderId="0" xfId="0" applyFont="1" applyFill="1" applyAlignment="1" applyProtection="1">
      <alignment horizontal="center"/>
      <protection/>
    </xf>
    <xf numFmtId="0" fontId="0" fillId="33" borderId="0" xfId="0" applyFill="1" applyAlignment="1" applyProtection="1">
      <alignment horizontal="left" wrapText="1"/>
      <protection/>
    </xf>
    <xf numFmtId="0" fontId="0" fillId="33" borderId="0" xfId="0" applyFont="1" applyFill="1" applyAlignment="1" applyProtection="1">
      <alignment horizontal="left" wrapText="1"/>
      <protection/>
    </xf>
    <xf numFmtId="0" fontId="0" fillId="33" borderId="0" xfId="0" applyFill="1" applyAlignment="1">
      <alignment horizontal="left" wrapText="1"/>
    </xf>
    <xf numFmtId="0" fontId="44" fillId="34" borderId="40" xfId="0" applyFont="1" applyFill="1" applyBorder="1" applyAlignment="1" applyProtection="1">
      <alignment horizontal="center"/>
      <protection/>
    </xf>
    <xf numFmtId="0" fontId="44" fillId="34" borderId="41" xfId="0" applyFont="1" applyFill="1" applyBorder="1" applyAlignment="1" applyProtection="1">
      <alignment horizontal="center"/>
      <protection/>
    </xf>
    <xf numFmtId="0" fontId="44" fillId="34" borderId="42" xfId="0" applyFont="1" applyFill="1" applyBorder="1" applyAlignment="1" applyProtection="1">
      <alignment horizontal="center"/>
      <protection/>
    </xf>
    <xf numFmtId="170" fontId="44" fillId="33" borderId="14" xfId="0" applyNumberFormat="1" applyFont="1" applyFill="1" applyBorder="1" applyAlignment="1" applyProtection="1">
      <alignment horizontal="center"/>
      <protection/>
    </xf>
    <xf numFmtId="170" fontId="44" fillId="33" borderId="27" xfId="0" applyNumberFormat="1" applyFont="1" applyFill="1" applyBorder="1" applyAlignment="1" applyProtection="1">
      <alignment horizontal="center"/>
      <protection/>
    </xf>
    <xf numFmtId="0" fontId="44" fillId="33" borderId="43" xfId="0" applyFont="1" applyFill="1" applyBorder="1" applyAlignment="1" applyProtection="1">
      <alignment horizontal="center"/>
      <protection/>
    </xf>
    <xf numFmtId="0" fontId="44" fillId="33" borderId="44" xfId="0" applyFont="1" applyFill="1" applyBorder="1" applyAlignment="1" applyProtection="1">
      <alignment horizontal="center"/>
      <protection/>
    </xf>
    <xf numFmtId="0" fontId="0" fillId="33" borderId="45" xfId="0"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33" borderId="48" xfId="0" applyFill="1" applyBorder="1" applyAlignment="1" applyProtection="1">
      <alignment horizontal="center" vertical="center" wrapText="1"/>
      <protection/>
    </xf>
    <xf numFmtId="0" fontId="0" fillId="33" borderId="32" xfId="0" applyFill="1" applyBorder="1" applyAlignment="1" applyProtection="1">
      <alignment horizontal="center" vertical="center" wrapText="1"/>
      <protection/>
    </xf>
    <xf numFmtId="0" fontId="0" fillId="33" borderId="34" xfId="0" applyFill="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3">
    <dxf>
      <font>
        <b/>
        <i val="0"/>
        <color rgb="FFFF0000"/>
      </font>
    </dxf>
    <dxf>
      <font>
        <b/>
        <i val="0"/>
        <color rgb="FFFF0000"/>
      </font>
    </dxf>
    <dxf>
      <font>
        <b/>
        <i val="0"/>
        <color rgb="FFFF0000"/>
      </font>
    </dxf>
    <dxf>
      <font>
        <b/>
        <i val="0"/>
        <color rgb="FFFF0000"/>
      </font>
      <fill>
        <patternFill>
          <bgColor theme="5" tint="0.7999799847602844"/>
        </patternFill>
      </fill>
    </dxf>
    <dxf>
      <font>
        <b/>
        <i val="0"/>
        <color rgb="FF00B050"/>
      </font>
      <fill>
        <patternFill>
          <bgColor theme="6" tint="0.7999799847602844"/>
        </patternFill>
      </fill>
    </dxf>
    <dxf>
      <font>
        <b/>
        <i val="0"/>
        <color rgb="FFFF0000"/>
      </font>
      <fill>
        <patternFill>
          <bgColor theme="5" tint="0.7999799847602844"/>
        </patternFill>
      </fill>
    </dxf>
    <dxf>
      <font>
        <b/>
        <i val="0"/>
        <color rgb="FF00B050"/>
      </font>
      <fill>
        <patternFill>
          <bgColor theme="6" tint="0.7999799847602844"/>
        </patternFill>
      </fill>
    </dxf>
    <dxf>
      <font>
        <b/>
        <i val="0"/>
        <color rgb="FFFF0000"/>
      </font>
    </dxf>
    <dxf>
      <font>
        <b/>
        <i val="0"/>
        <color rgb="FFFF0000"/>
      </font>
    </dxf>
    <dxf>
      <font>
        <b/>
        <i val="0"/>
        <color rgb="FFFF0000"/>
      </font>
    </dxf>
    <dxf>
      <font>
        <b/>
        <i val="0"/>
        <color rgb="FFFF0000"/>
      </font>
      <border/>
    </dxf>
    <dxf>
      <font>
        <b/>
        <i val="0"/>
        <color rgb="FF00B050"/>
      </font>
      <fill>
        <patternFill>
          <bgColor theme="6" tint="0.7999799847602844"/>
        </patternFill>
      </fill>
      <border/>
    </dxf>
    <dxf>
      <font>
        <b/>
        <i val="0"/>
        <color rgb="FFFF000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1895475</xdr:colOff>
      <xdr:row>5</xdr:row>
      <xdr:rowOff>38100</xdr:rowOff>
    </xdr:to>
    <xdr:pic>
      <xdr:nvPicPr>
        <xdr:cNvPr id="1" name="Picture 2" descr="logo"/>
        <xdr:cNvPicPr preferRelativeResize="1">
          <a:picLocks noChangeAspect="1"/>
        </xdr:cNvPicPr>
      </xdr:nvPicPr>
      <xdr:blipFill>
        <a:blip r:embed="rId1"/>
        <a:stretch>
          <a:fillRect/>
        </a:stretch>
      </xdr:blipFill>
      <xdr:spPr>
        <a:xfrm>
          <a:off x="247650" y="0"/>
          <a:ext cx="1828800" cy="990600"/>
        </a:xfrm>
        <a:prstGeom prst="rect">
          <a:avLst/>
        </a:prstGeom>
        <a:noFill/>
        <a:ln w="9525" cmpd="sng">
          <a:noFill/>
        </a:ln>
      </xdr:spPr>
    </xdr:pic>
    <xdr:clientData/>
  </xdr:twoCellAnchor>
  <xdr:twoCellAnchor>
    <xdr:from>
      <xdr:col>2</xdr:col>
      <xdr:colOff>295275</xdr:colOff>
      <xdr:row>0</xdr:row>
      <xdr:rowOff>142875</xdr:rowOff>
    </xdr:from>
    <xdr:to>
      <xdr:col>2</xdr:col>
      <xdr:colOff>3028950</xdr:colOff>
      <xdr:row>5</xdr:row>
      <xdr:rowOff>28575</xdr:rowOff>
    </xdr:to>
    <xdr:sp>
      <xdr:nvSpPr>
        <xdr:cNvPr id="2" name="CaixaDeTexto 2"/>
        <xdr:cNvSpPr txBox="1">
          <a:spLocks noChangeArrowheads="1"/>
        </xdr:cNvSpPr>
      </xdr:nvSpPr>
      <xdr:spPr>
        <a:xfrm>
          <a:off x="2752725" y="142875"/>
          <a:ext cx="2733675" cy="8382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Ministério da Educação</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Universidade Federal do Pampa</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Pró-Reitoria de Pesquisa</a:t>
          </a:r>
          <a:r>
            <a:rPr lang="en-US" cap="none" sz="1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6076950</xdr:colOff>
      <xdr:row>10</xdr:row>
      <xdr:rowOff>314325</xdr:rowOff>
    </xdr:from>
    <xdr:to>
      <xdr:col>4</xdr:col>
      <xdr:colOff>257175</xdr:colOff>
      <xdr:row>12</xdr:row>
      <xdr:rowOff>152400</xdr:rowOff>
    </xdr:to>
    <xdr:sp>
      <xdr:nvSpPr>
        <xdr:cNvPr id="1" name="Texto explicativo em seta para baixo 1"/>
        <xdr:cNvSpPr>
          <a:spLocks/>
        </xdr:cNvSpPr>
      </xdr:nvSpPr>
      <xdr:spPr>
        <a:xfrm>
          <a:off x="7258050" y="2457450"/>
          <a:ext cx="1524000" cy="428625"/>
        </a:xfrm>
        <a:prstGeom prst="downArrowCallout">
          <a:avLst>
            <a:gd name="adj1" fmla="val 14976"/>
            <a:gd name="adj2" fmla="val -7032"/>
            <a:gd name="adj3" fmla="val 25000"/>
            <a:gd name="adj4" fmla="val -3513"/>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 = Fator de Impacto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114300</xdr:rowOff>
    </xdr:from>
    <xdr:to>
      <xdr:col>12</xdr:col>
      <xdr:colOff>695325</xdr:colOff>
      <xdr:row>9</xdr:row>
      <xdr:rowOff>142875</xdr:rowOff>
    </xdr:to>
    <xdr:sp>
      <xdr:nvSpPr>
        <xdr:cNvPr id="1" name="Texto explicativo em seta para baixo 11"/>
        <xdr:cNvSpPr>
          <a:spLocks/>
        </xdr:cNvSpPr>
      </xdr:nvSpPr>
      <xdr:spPr>
        <a:xfrm>
          <a:off x="11315700" y="495300"/>
          <a:ext cx="2543175" cy="1371600"/>
        </a:xfrm>
        <a:prstGeom prst="downArrowCallout">
          <a:avLst>
            <a:gd name="adj1" fmla="val 24333"/>
            <a:gd name="adj2" fmla="val -9759"/>
            <a:gd name="adj3" fmla="val 31916"/>
            <a:gd name="adj4" fmla="val -4370"/>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247650</xdr:colOff>
      <xdr:row>2</xdr:row>
      <xdr:rowOff>152400</xdr:rowOff>
    </xdr:from>
    <xdr:to>
      <xdr:col>12</xdr:col>
      <xdr:colOff>647700</xdr:colOff>
      <xdr:row>7</xdr:row>
      <xdr:rowOff>152400</xdr:rowOff>
    </xdr:to>
    <xdr:sp>
      <xdr:nvSpPr>
        <xdr:cNvPr id="2" name="CaixaDeTexto 12"/>
        <xdr:cNvSpPr txBox="1">
          <a:spLocks noChangeArrowheads="1"/>
        </xdr:cNvSpPr>
      </xdr:nvSpPr>
      <xdr:spPr>
        <a:xfrm>
          <a:off x="11372850" y="533400"/>
          <a:ext cx="243840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Todos os valores devem ser expressos em REAL (R$) Considerar: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 = R$2,20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1,00 </a:t>
          </a:r>
          <a:r>
            <a:rPr lang="en-US" cap="none" sz="1100" b="0" i="0" u="none" baseline="0">
              <a:solidFill>
                <a:srgbClr val="000000"/>
              </a:solidFill>
              <a:latin typeface="Calibri"/>
              <a:ea typeface="Calibri"/>
              <a:cs typeface="Calibri"/>
            </a:rPr>
            <a:t>= R$3,30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1,00 = R$2,90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R</a:t>
          </a:r>
          <a:r>
            <a:rPr lang="en-US" cap="none" sz="1100" b="0" i="0" u="none" baseline="0">
              <a:solidFill>
                <a:srgbClr val="000000"/>
              </a:solidFill>
              <a:latin typeface="Calibri"/>
              <a:ea typeface="Calibri"/>
              <a:cs typeface="Calibri"/>
            </a:rPr>
            <a:t>$0,30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209550</xdr:colOff>
      <xdr:row>1</xdr:row>
      <xdr:rowOff>180975</xdr:rowOff>
    </xdr:from>
    <xdr:to>
      <xdr:col>9</xdr:col>
      <xdr:colOff>2266950</xdr:colOff>
      <xdr:row>4</xdr:row>
      <xdr:rowOff>76200</xdr:rowOff>
    </xdr:to>
    <xdr:sp>
      <xdr:nvSpPr>
        <xdr:cNvPr id="3" name="CaixaDeTexto 3"/>
        <xdr:cNvSpPr txBox="1">
          <a:spLocks noChangeArrowheads="1"/>
        </xdr:cNvSpPr>
      </xdr:nvSpPr>
      <xdr:spPr>
        <a:xfrm>
          <a:off x="209550" y="371475"/>
          <a:ext cx="98679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Orçamento identificando os itens solicitados em ordem decrescente de prioridade, onde deve constar, para cada item, a expectativa 
</a:t>
          </a:r>
          <a:r>
            <a:rPr lang="en-US" cap="none" sz="1100" b="0" i="0" u="none" baseline="0">
              <a:solidFill>
                <a:srgbClr val="000000"/>
              </a:solidFill>
              <a:latin typeface="Calibri"/>
              <a:ea typeface="Calibri"/>
              <a:cs typeface="Calibri"/>
            </a:rPr>
            <a:t>de utilização deste para a realização de um ou mais objetivos previstos no(s) projeto(s) de pesquisa que compõe(m) a proposta.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nieldallavalle@unipampa.edu.br"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dimension ref="A1:BD127"/>
  <sheetViews>
    <sheetView tabSelected="1" zoomScaleSheetLayoutView="120" zoomScalePageLayoutView="110" workbookViewId="0" topLeftCell="A1">
      <selection activeCell="C9" sqref="C9"/>
    </sheetView>
  </sheetViews>
  <sheetFormatPr defaultColWidth="0" defaultRowHeight="15" zeroHeight="1"/>
  <cols>
    <col min="1" max="1" width="2.7109375" style="5" customWidth="1"/>
    <col min="2" max="2" width="34.140625" style="23" customWidth="1"/>
    <col min="3" max="3" width="82.7109375" style="23" customWidth="1"/>
    <col min="4" max="4" width="3.28125" style="5" customWidth="1"/>
    <col min="5" max="5" width="36.421875" style="5" customWidth="1"/>
    <col min="6" max="6" width="14.421875" style="5" customWidth="1"/>
    <col min="7" max="7" width="11.7109375" style="5" customWidth="1"/>
    <col min="8" max="15" width="11.28125" style="5" customWidth="1"/>
    <col min="16" max="16" width="12.7109375" style="5" customWidth="1"/>
    <col min="17" max="17" width="24.140625" style="5" customWidth="1"/>
    <col min="18" max="18" width="21.00390625" style="5" hidden="1" customWidth="1"/>
    <col min="19" max="19" width="13.7109375" style="5" hidden="1" customWidth="1"/>
    <col min="20" max="20" width="13.140625" style="5" hidden="1" customWidth="1"/>
    <col min="21" max="21" width="13.140625" style="151" hidden="1" customWidth="1"/>
    <col min="22" max="22" width="24.421875" style="5" hidden="1" customWidth="1"/>
    <col min="23" max="23" width="22.57421875" style="5" hidden="1" customWidth="1"/>
    <col min="24" max="24" width="25.00390625" style="5" hidden="1" customWidth="1"/>
    <col min="25" max="25" width="22.8515625" style="5" hidden="1" customWidth="1"/>
    <col min="26" max="26" width="22.421875" style="5" hidden="1" customWidth="1"/>
    <col min="27" max="27" width="9.140625" style="5" hidden="1" customWidth="1"/>
    <col min="28" max="28" width="22.8515625" style="5" hidden="1" customWidth="1"/>
    <col min="29" max="45" width="9.140625" style="5" hidden="1" customWidth="1"/>
    <col min="46" max="16384" width="9.140625" style="23" hidden="1" customWidth="1"/>
  </cols>
  <sheetData>
    <row r="1" spans="21:56" s="5" customFormat="1" ht="15">
      <c r="U1" s="151"/>
      <c r="AT1" s="23"/>
      <c r="AU1" s="23"/>
      <c r="AV1" s="23"/>
      <c r="AW1" s="23"/>
      <c r="AX1" s="23"/>
      <c r="AY1" s="23"/>
      <c r="AZ1" s="23"/>
      <c r="BA1" s="23"/>
      <c r="BB1" s="23"/>
      <c r="BC1" s="23"/>
      <c r="BD1" s="23"/>
    </row>
    <row r="2" spans="21:56" s="5" customFormat="1" ht="15">
      <c r="U2" s="151"/>
      <c r="AT2" s="23"/>
      <c r="AU2" s="23"/>
      <c r="AV2" s="23"/>
      <c r="AW2" s="23"/>
      <c r="AX2" s="23"/>
      <c r="AY2" s="23"/>
      <c r="AZ2" s="23"/>
      <c r="BA2" s="23"/>
      <c r="BB2" s="23"/>
      <c r="BC2" s="23"/>
      <c r="BD2" s="23"/>
    </row>
    <row r="3" spans="21:56" s="5" customFormat="1" ht="15">
      <c r="U3" s="151"/>
      <c r="AT3" s="23"/>
      <c r="AU3" s="23"/>
      <c r="AV3" s="23"/>
      <c r="AW3" s="23"/>
      <c r="AX3" s="23"/>
      <c r="AY3" s="23"/>
      <c r="AZ3" s="23"/>
      <c r="BA3" s="23"/>
      <c r="BB3" s="23"/>
      <c r="BC3" s="23"/>
      <c r="BD3" s="23"/>
    </row>
    <row r="4" spans="21:56" s="5" customFormat="1" ht="15">
      <c r="U4" s="151"/>
      <c r="AT4" s="23"/>
      <c r="AU4" s="23"/>
      <c r="AV4" s="23"/>
      <c r="AW4" s="23"/>
      <c r="AX4" s="23"/>
      <c r="AY4" s="23"/>
      <c r="AZ4" s="23"/>
      <c r="BA4" s="23"/>
      <c r="BB4" s="23"/>
      <c r="BC4" s="23"/>
      <c r="BD4" s="23"/>
    </row>
    <row r="5" spans="21:56" s="5" customFormat="1" ht="15">
      <c r="U5" s="151"/>
      <c r="AT5" s="23"/>
      <c r="AU5" s="23"/>
      <c r="AV5" s="23"/>
      <c r="AW5" s="23"/>
      <c r="AX5" s="23"/>
      <c r="AY5" s="23"/>
      <c r="AZ5" s="23"/>
      <c r="BA5" s="23"/>
      <c r="BB5" s="23"/>
      <c r="BC5" s="23"/>
      <c r="BD5" s="23"/>
    </row>
    <row r="6" spans="21:56" s="5" customFormat="1" ht="15">
      <c r="U6" s="151"/>
      <c r="AT6" s="23"/>
      <c r="AU6" s="23"/>
      <c r="AV6" s="23"/>
      <c r="AW6" s="23"/>
      <c r="AX6" s="23"/>
      <c r="AY6" s="23"/>
      <c r="AZ6" s="23"/>
      <c r="BA6" s="23"/>
      <c r="BB6" s="23"/>
      <c r="BC6" s="23"/>
      <c r="BD6" s="23"/>
    </row>
    <row r="7" spans="2:56" s="5" customFormat="1" ht="15">
      <c r="B7" s="160" t="s">
        <v>81</v>
      </c>
      <c r="C7" s="160"/>
      <c r="U7" s="151"/>
      <c r="AT7" s="23"/>
      <c r="AU7" s="23"/>
      <c r="AV7" s="23"/>
      <c r="AW7" s="23"/>
      <c r="AX7" s="23"/>
      <c r="AY7" s="23"/>
      <c r="AZ7" s="23"/>
      <c r="BA7" s="23"/>
      <c r="BB7" s="23"/>
      <c r="BC7" s="23"/>
      <c r="BD7" s="23"/>
    </row>
    <row r="8" spans="2:56" s="5" customFormat="1" ht="15">
      <c r="B8" s="24"/>
      <c r="U8" s="151"/>
      <c r="AT8" s="23"/>
      <c r="AU8" s="23"/>
      <c r="AV8" s="23"/>
      <c r="AW8" s="23"/>
      <c r="AX8" s="23"/>
      <c r="AY8" s="23"/>
      <c r="AZ8" s="23"/>
      <c r="BA8" s="23"/>
      <c r="BB8" s="23"/>
      <c r="BC8" s="23"/>
      <c r="BD8" s="23"/>
    </row>
    <row r="9" spans="2:56" s="5" customFormat="1" ht="15">
      <c r="B9" s="25" t="s">
        <v>67</v>
      </c>
      <c r="C9" s="28"/>
      <c r="U9" s="151"/>
      <c r="AT9" s="23"/>
      <c r="AU9" s="23"/>
      <c r="AV9" s="23"/>
      <c r="AW9" s="23"/>
      <c r="AX9" s="23"/>
      <c r="AY9" s="23"/>
      <c r="AZ9" s="23"/>
      <c r="BA9" s="23"/>
      <c r="BB9" s="23"/>
      <c r="BC9" s="23"/>
      <c r="BD9" s="23"/>
    </row>
    <row r="10" spans="2:56" s="5" customFormat="1" ht="15">
      <c r="B10" s="25"/>
      <c r="C10" s="37"/>
      <c r="U10" s="151"/>
      <c r="AT10" s="23"/>
      <c r="AU10" s="23"/>
      <c r="AV10" s="23"/>
      <c r="AW10" s="23"/>
      <c r="AX10" s="23"/>
      <c r="AY10" s="23"/>
      <c r="AZ10" s="23"/>
      <c r="BA10" s="23"/>
      <c r="BB10" s="23"/>
      <c r="BC10" s="23"/>
      <c r="BD10" s="23"/>
    </row>
    <row r="11" spans="2:56" s="5" customFormat="1" ht="15">
      <c r="B11" s="45" t="s">
        <v>249</v>
      </c>
      <c r="C11" s="28"/>
      <c r="U11" s="151"/>
      <c r="AT11" s="23"/>
      <c r="AU11" s="23"/>
      <c r="AV11" s="23"/>
      <c r="AW11" s="23"/>
      <c r="AX11" s="23"/>
      <c r="AY11" s="23"/>
      <c r="AZ11" s="23"/>
      <c r="BA11" s="23"/>
      <c r="BB11" s="23"/>
      <c r="BC11" s="23"/>
      <c r="BD11" s="23"/>
    </row>
    <row r="12" spans="2:56" s="5" customFormat="1" ht="15">
      <c r="B12" s="45"/>
      <c r="C12" s="37"/>
      <c r="U12" s="151"/>
      <c r="AT12" s="23"/>
      <c r="AU12" s="23"/>
      <c r="AV12" s="23"/>
      <c r="AW12" s="23"/>
      <c r="AX12" s="23"/>
      <c r="AY12" s="23"/>
      <c r="AZ12" s="23"/>
      <c r="BA12" s="23"/>
      <c r="BB12" s="23"/>
      <c r="BC12" s="23"/>
      <c r="BD12" s="23"/>
    </row>
    <row r="13" spans="2:56" s="5" customFormat="1" ht="15">
      <c r="B13" s="161" t="s">
        <v>260</v>
      </c>
      <c r="C13" s="162"/>
      <c r="U13" s="151"/>
      <c r="AT13" s="23"/>
      <c r="AU13" s="23"/>
      <c r="AV13" s="23"/>
      <c r="AW13" s="23"/>
      <c r="AX13" s="23"/>
      <c r="AY13" s="23"/>
      <c r="AZ13" s="23"/>
      <c r="BA13" s="23"/>
      <c r="BB13" s="23"/>
      <c r="BC13" s="23"/>
      <c r="BD13" s="23"/>
    </row>
    <row r="14" spans="6:56" s="5" customFormat="1" ht="15">
      <c r="F14" s="157" t="s">
        <v>376</v>
      </c>
      <c r="G14" s="157"/>
      <c r="H14" s="157"/>
      <c r="I14" s="157"/>
      <c r="J14" s="157"/>
      <c r="K14" s="157"/>
      <c r="L14" s="157"/>
      <c r="M14" s="157"/>
      <c r="N14" s="157"/>
      <c r="O14" s="157"/>
      <c r="P14" s="157"/>
      <c r="U14" s="151"/>
      <c r="AT14" s="23"/>
      <c r="AU14" s="23"/>
      <c r="AV14" s="23"/>
      <c r="AW14" s="23"/>
      <c r="AX14" s="23"/>
      <c r="AY14" s="23"/>
      <c r="AZ14" s="23"/>
      <c r="BA14" s="23"/>
      <c r="BB14" s="23"/>
      <c r="BC14" s="23"/>
      <c r="BD14" s="23"/>
    </row>
    <row r="15" spans="1:45" s="149" customFormat="1" ht="15">
      <c r="A15" s="147"/>
      <c r="B15" s="24"/>
      <c r="C15" s="5"/>
      <c r="D15" s="5"/>
      <c r="E15" s="5"/>
      <c r="F15" s="158" t="s">
        <v>377</v>
      </c>
      <c r="G15" s="159" t="s">
        <v>380</v>
      </c>
      <c r="H15" s="159"/>
      <c r="I15" s="159" t="s">
        <v>382</v>
      </c>
      <c r="J15" s="159"/>
      <c r="K15" s="159" t="s">
        <v>373</v>
      </c>
      <c r="L15" s="159"/>
      <c r="M15" s="159" t="s">
        <v>374</v>
      </c>
      <c r="N15" s="159"/>
      <c r="O15" s="159" t="s">
        <v>385</v>
      </c>
      <c r="P15" s="159"/>
      <c r="Q15" s="147"/>
      <c r="R15" s="147"/>
      <c r="S15" s="147"/>
      <c r="T15" s="147"/>
      <c r="U15" s="152"/>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row>
    <row r="16" spans="2:28" ht="30" customHeight="1">
      <c r="B16" s="148" t="s">
        <v>375</v>
      </c>
      <c r="C16" s="147"/>
      <c r="D16" s="147"/>
      <c r="E16" s="150" t="s">
        <v>46</v>
      </c>
      <c r="F16" s="158"/>
      <c r="G16" s="146" t="s">
        <v>381</v>
      </c>
      <c r="H16" s="146" t="s">
        <v>383</v>
      </c>
      <c r="I16" s="146" t="s">
        <v>381</v>
      </c>
      <c r="J16" s="146" t="s">
        <v>383</v>
      </c>
      <c r="K16" s="146" t="s">
        <v>381</v>
      </c>
      <c r="L16" s="146" t="s">
        <v>384</v>
      </c>
      <c r="M16" s="146" t="s">
        <v>381</v>
      </c>
      <c r="N16" s="146" t="s">
        <v>384</v>
      </c>
      <c r="O16" s="146" t="s">
        <v>378</v>
      </c>
      <c r="P16" s="146" t="s">
        <v>379</v>
      </c>
      <c r="R16" s="58" t="s">
        <v>89</v>
      </c>
      <c r="S16" s="59" t="s">
        <v>266</v>
      </c>
      <c r="T16" s="60" t="s">
        <v>267</v>
      </c>
      <c r="U16" s="153"/>
      <c r="V16" s="24" t="s">
        <v>237</v>
      </c>
      <c r="W16" s="24" t="s">
        <v>238</v>
      </c>
      <c r="X16" s="24" t="s">
        <v>16</v>
      </c>
      <c r="Y16" s="24" t="s">
        <v>5</v>
      </c>
      <c r="Z16" s="24" t="s">
        <v>66</v>
      </c>
      <c r="AB16" s="5" t="s">
        <v>320</v>
      </c>
    </row>
    <row r="17" spans="2:21" ht="15" customHeight="1">
      <c r="B17" s="27" t="s">
        <v>87</v>
      </c>
      <c r="C17" s="127"/>
      <c r="E17" s="55"/>
      <c r="F17" s="117"/>
      <c r="G17" s="117"/>
      <c r="H17" s="117"/>
      <c r="I17" s="117"/>
      <c r="J17" s="117"/>
      <c r="K17" s="117"/>
      <c r="L17" s="117"/>
      <c r="M17" s="117"/>
      <c r="N17" s="117"/>
      <c r="O17" s="117"/>
      <c r="P17" s="117"/>
      <c r="R17" s="61"/>
      <c r="S17" s="37"/>
      <c r="T17" s="62"/>
      <c r="U17" s="154"/>
    </row>
    <row r="18" spans="2:28" ht="15" customHeight="1">
      <c r="B18" s="27" t="s">
        <v>88</v>
      </c>
      <c r="C18" s="127"/>
      <c r="E18" s="55"/>
      <c r="F18" s="117"/>
      <c r="G18" s="117"/>
      <c r="H18" s="117"/>
      <c r="I18" s="117"/>
      <c r="J18" s="117"/>
      <c r="K18" s="117"/>
      <c r="L18" s="117"/>
      <c r="M18" s="117"/>
      <c r="N18" s="117"/>
      <c r="O18" s="117"/>
      <c r="P18" s="117"/>
      <c r="R18" s="61" t="s">
        <v>310</v>
      </c>
      <c r="S18" s="63">
        <v>4000</v>
      </c>
      <c r="T18" s="64">
        <v>2000</v>
      </c>
      <c r="U18" s="155">
        <v>1</v>
      </c>
      <c r="V18" t="s">
        <v>239</v>
      </c>
      <c r="W18" s="47" t="s">
        <v>174</v>
      </c>
      <c r="X18" s="5" t="s">
        <v>17</v>
      </c>
      <c r="Y18" s="5" t="s">
        <v>6</v>
      </c>
      <c r="Z18" s="5" t="s">
        <v>82</v>
      </c>
      <c r="AA18" s="5">
        <v>1</v>
      </c>
      <c r="AB18" t="s">
        <v>321</v>
      </c>
    </row>
    <row r="19" spans="2:28" ht="15" customHeight="1">
      <c r="B19" s="27" t="s">
        <v>53</v>
      </c>
      <c r="C19" s="55"/>
      <c r="E19" s="55"/>
      <c r="F19" s="117"/>
      <c r="G19" s="117"/>
      <c r="H19" s="117"/>
      <c r="I19" s="117"/>
      <c r="J19" s="117"/>
      <c r="K19" s="117"/>
      <c r="L19" s="117"/>
      <c r="M19" s="117"/>
      <c r="N19" s="117"/>
      <c r="O19" s="117"/>
      <c r="P19" s="117"/>
      <c r="R19" s="61" t="s">
        <v>311</v>
      </c>
      <c r="S19" s="63">
        <v>10000</v>
      </c>
      <c r="T19" s="64">
        <v>5000</v>
      </c>
      <c r="U19" s="155">
        <v>2</v>
      </c>
      <c r="V19" t="s">
        <v>95</v>
      </c>
      <c r="W19" t="s">
        <v>115</v>
      </c>
      <c r="X19" s="5" t="s">
        <v>18</v>
      </c>
      <c r="Y19" s="5" t="s">
        <v>7</v>
      </c>
      <c r="Z19" s="5" t="s">
        <v>83</v>
      </c>
      <c r="AA19" s="5">
        <v>2</v>
      </c>
      <c r="AB19" t="s">
        <v>322</v>
      </c>
    </row>
    <row r="20" spans="2:56" s="5" customFormat="1" ht="15.75" customHeight="1">
      <c r="B20" s="27" t="s">
        <v>0</v>
      </c>
      <c r="C20" s="127"/>
      <c r="E20" s="55"/>
      <c r="F20" s="117"/>
      <c r="G20" s="117"/>
      <c r="H20" s="117"/>
      <c r="I20" s="117"/>
      <c r="J20" s="117"/>
      <c r="K20" s="117"/>
      <c r="L20" s="117"/>
      <c r="M20" s="117"/>
      <c r="N20" s="117"/>
      <c r="O20" s="117"/>
      <c r="P20" s="117"/>
      <c r="R20" s="61" t="s">
        <v>312</v>
      </c>
      <c r="S20" s="63">
        <v>12000</v>
      </c>
      <c r="T20" s="64">
        <v>6000</v>
      </c>
      <c r="U20" s="155">
        <v>3</v>
      </c>
      <c r="V20" t="s">
        <v>97</v>
      </c>
      <c r="W20" t="s">
        <v>135</v>
      </c>
      <c r="X20" s="5" t="s">
        <v>19</v>
      </c>
      <c r="Y20" s="5" t="s">
        <v>8</v>
      </c>
      <c r="Z20" s="5" t="s">
        <v>84</v>
      </c>
      <c r="AA20" s="5">
        <v>3</v>
      </c>
      <c r="AB20" t="s">
        <v>323</v>
      </c>
      <c r="AT20" s="23"/>
      <c r="AU20" s="23"/>
      <c r="AV20" s="23"/>
      <c r="AW20" s="23"/>
      <c r="AX20" s="23"/>
      <c r="AY20" s="23"/>
      <c r="AZ20" s="23"/>
      <c r="BA20" s="23"/>
      <c r="BB20" s="23"/>
      <c r="BC20" s="23"/>
      <c r="BD20" s="23"/>
    </row>
    <row r="21" spans="2:56" s="5" customFormat="1" ht="15">
      <c r="B21" s="27" t="s">
        <v>32</v>
      </c>
      <c r="C21" s="127"/>
      <c r="E21" s="55"/>
      <c r="F21" s="117"/>
      <c r="G21" s="117"/>
      <c r="H21" s="117"/>
      <c r="I21" s="117"/>
      <c r="J21" s="117"/>
      <c r="K21" s="117"/>
      <c r="L21" s="117"/>
      <c r="M21" s="117"/>
      <c r="N21" s="117"/>
      <c r="O21" s="117"/>
      <c r="P21" s="117"/>
      <c r="R21" s="61"/>
      <c r="S21" s="37"/>
      <c r="T21" s="62"/>
      <c r="U21" s="155">
        <v>4</v>
      </c>
      <c r="V21" t="s">
        <v>99</v>
      </c>
      <c r="W21" t="s">
        <v>244</v>
      </c>
      <c r="X21" s="5" t="s">
        <v>20</v>
      </c>
      <c r="Y21" s="5" t="s">
        <v>9</v>
      </c>
      <c r="Z21" s="5" t="s">
        <v>85</v>
      </c>
      <c r="AA21" s="5">
        <v>4</v>
      </c>
      <c r="AB21" t="s">
        <v>324</v>
      </c>
      <c r="AT21" s="23"/>
      <c r="AU21" s="23"/>
      <c r="AV21" s="23"/>
      <c r="AW21" s="23"/>
      <c r="AX21" s="23"/>
      <c r="AY21" s="23"/>
      <c r="AZ21" s="23"/>
      <c r="BA21" s="23"/>
      <c r="BB21" s="23"/>
      <c r="BC21" s="23"/>
      <c r="BD21" s="23"/>
    </row>
    <row r="22" spans="2:56" s="5" customFormat="1" ht="15">
      <c r="B22" s="27" t="s">
        <v>370</v>
      </c>
      <c r="C22" s="55"/>
      <c r="E22" s="55"/>
      <c r="F22" s="117"/>
      <c r="G22" s="117"/>
      <c r="H22" s="117"/>
      <c r="I22" s="117"/>
      <c r="J22" s="117"/>
      <c r="K22" s="117"/>
      <c r="L22" s="117"/>
      <c r="M22" s="117"/>
      <c r="N22" s="117"/>
      <c r="O22" s="117"/>
      <c r="P22" s="117"/>
      <c r="R22" s="81" t="s">
        <v>268</v>
      </c>
      <c r="S22" s="63">
        <f>SUMIF(R18:R20,C11,S18:S20)</f>
        <v>0</v>
      </c>
      <c r="T22" s="64">
        <f>SUMIF(R18:R20,C11,T18:T20)</f>
        <v>0</v>
      </c>
      <c r="U22" s="155">
        <v>5</v>
      </c>
      <c r="V22" t="s">
        <v>101</v>
      </c>
      <c r="W22" t="s">
        <v>160</v>
      </c>
      <c r="X22" s="5" t="s">
        <v>21</v>
      </c>
      <c r="Y22" s="5" t="s">
        <v>10</v>
      </c>
      <c r="Z22" s="5" t="s">
        <v>86</v>
      </c>
      <c r="AA22" s="5">
        <v>5</v>
      </c>
      <c r="AB22" t="s">
        <v>325</v>
      </c>
      <c r="AT22" s="23"/>
      <c r="AU22" s="23"/>
      <c r="AV22" s="23"/>
      <c r="AW22" s="23"/>
      <c r="AX22" s="23"/>
      <c r="AY22" s="23"/>
      <c r="AZ22" s="23"/>
      <c r="BA22" s="23"/>
      <c r="BB22" s="23"/>
      <c r="BC22" s="23"/>
      <c r="BD22" s="23"/>
    </row>
    <row r="23" spans="18:56" s="5" customFormat="1" ht="15">
      <c r="R23" s="61"/>
      <c r="S23" s="37"/>
      <c r="T23" s="62"/>
      <c r="U23" s="155">
        <v>6</v>
      </c>
      <c r="V23" t="s">
        <v>240</v>
      </c>
      <c r="W23" t="s">
        <v>180</v>
      </c>
      <c r="X23" s="5" t="s">
        <v>22</v>
      </c>
      <c r="Y23" s="5" t="s">
        <v>11</v>
      </c>
      <c r="AB23" t="s">
        <v>326</v>
      </c>
      <c r="AT23" s="23"/>
      <c r="AU23" s="23"/>
      <c r="AV23" s="23"/>
      <c r="AW23" s="23"/>
      <c r="AX23" s="23"/>
      <c r="AY23" s="23"/>
      <c r="AZ23" s="23"/>
      <c r="BA23" s="23"/>
      <c r="BB23" s="23"/>
      <c r="BC23" s="23"/>
      <c r="BD23" s="23"/>
    </row>
    <row r="24" spans="2:28" ht="15" customHeight="1">
      <c r="B24" s="5"/>
      <c r="C24" s="5"/>
      <c r="R24" s="82" t="s">
        <v>269</v>
      </c>
      <c r="S24" s="66">
        <f>S22*AA24</f>
        <v>0</v>
      </c>
      <c r="T24" s="67">
        <f>T22*AA24</f>
        <v>0</v>
      </c>
      <c r="U24" s="155">
        <v>7</v>
      </c>
      <c r="V24" t="s">
        <v>103</v>
      </c>
      <c r="W24" s="47" t="s">
        <v>171</v>
      </c>
      <c r="X24" s="5" t="s">
        <v>23</v>
      </c>
      <c r="Y24" s="5" t="s">
        <v>12</v>
      </c>
      <c r="Z24" s="24" t="s">
        <v>68</v>
      </c>
      <c r="AA24" s="24">
        <f>SUMIF(Z18:Z25,C9,AA18:AA25)</f>
        <v>0</v>
      </c>
      <c r="AB24" t="s">
        <v>327</v>
      </c>
    </row>
    <row r="25" spans="2:28" ht="15" customHeight="1">
      <c r="B25" s="5"/>
      <c r="C25" s="5"/>
      <c r="F25" s="157" t="s">
        <v>376</v>
      </c>
      <c r="G25" s="157"/>
      <c r="H25" s="157"/>
      <c r="I25" s="157"/>
      <c r="J25" s="157"/>
      <c r="K25" s="157"/>
      <c r="L25" s="157"/>
      <c r="M25" s="157"/>
      <c r="N25" s="157"/>
      <c r="O25" s="157"/>
      <c r="P25" s="157"/>
      <c r="U25" s="155">
        <v>8</v>
      </c>
      <c r="V25" t="s">
        <v>105</v>
      </c>
      <c r="W25" t="s">
        <v>186</v>
      </c>
      <c r="X25" s="5" t="s">
        <v>24</v>
      </c>
      <c r="Y25" s="5" t="s">
        <v>13</v>
      </c>
      <c r="AB25" t="s">
        <v>328</v>
      </c>
    </row>
    <row r="26" spans="2:28" ht="15">
      <c r="B26" s="5"/>
      <c r="C26" s="5"/>
      <c r="F26" s="158" t="s">
        <v>377</v>
      </c>
      <c r="G26" s="159" t="s">
        <v>380</v>
      </c>
      <c r="H26" s="159"/>
      <c r="I26" s="159" t="s">
        <v>382</v>
      </c>
      <c r="J26" s="159"/>
      <c r="K26" s="159" t="s">
        <v>373</v>
      </c>
      <c r="L26" s="159"/>
      <c r="M26" s="159" t="s">
        <v>374</v>
      </c>
      <c r="N26" s="159"/>
      <c r="O26" s="159" t="s">
        <v>385</v>
      </c>
      <c r="P26" s="159"/>
      <c r="U26" s="155">
        <v>9</v>
      </c>
      <c r="V26" t="s">
        <v>107</v>
      </c>
      <c r="W26" t="s">
        <v>245</v>
      </c>
      <c r="Y26" s="5" t="s">
        <v>14</v>
      </c>
      <c r="AB26" t="s">
        <v>329</v>
      </c>
    </row>
    <row r="27" spans="2:28" ht="30" customHeight="1">
      <c r="B27" s="24" t="s">
        <v>255</v>
      </c>
      <c r="C27" s="5"/>
      <c r="E27" s="150" t="s">
        <v>46</v>
      </c>
      <c r="F27" s="158"/>
      <c r="G27" s="146" t="s">
        <v>381</v>
      </c>
      <c r="H27" s="146" t="s">
        <v>383</v>
      </c>
      <c r="I27" s="146" t="s">
        <v>381</v>
      </c>
      <c r="J27" s="146" t="s">
        <v>383</v>
      </c>
      <c r="K27" s="146" t="s">
        <v>381</v>
      </c>
      <c r="L27" s="146" t="s">
        <v>384</v>
      </c>
      <c r="M27" s="146" t="s">
        <v>381</v>
      </c>
      <c r="N27" s="146" t="s">
        <v>384</v>
      </c>
      <c r="O27" s="146" t="s">
        <v>378</v>
      </c>
      <c r="P27" s="146" t="s">
        <v>379</v>
      </c>
      <c r="U27" s="155">
        <v>10</v>
      </c>
      <c r="V27" t="s">
        <v>109</v>
      </c>
      <c r="W27" t="s">
        <v>230</v>
      </c>
      <c r="Y27" s="5" t="s">
        <v>15</v>
      </c>
      <c r="AB27" t="s">
        <v>330</v>
      </c>
    </row>
    <row r="28" spans="2:28" ht="15" customHeight="1">
      <c r="B28" s="27" t="s">
        <v>87</v>
      </c>
      <c r="C28" s="127"/>
      <c r="E28" s="55"/>
      <c r="F28" s="117"/>
      <c r="G28" s="117"/>
      <c r="H28" s="117"/>
      <c r="I28" s="117"/>
      <c r="J28" s="117"/>
      <c r="K28" s="117"/>
      <c r="L28" s="117"/>
      <c r="M28" s="117"/>
      <c r="N28" s="117"/>
      <c r="O28" s="117"/>
      <c r="P28" s="117"/>
      <c r="U28" s="155">
        <v>11</v>
      </c>
      <c r="V28" t="s">
        <v>111</v>
      </c>
      <c r="W28" t="s">
        <v>242</v>
      </c>
      <c r="AB28" t="s">
        <v>331</v>
      </c>
    </row>
    <row r="29" spans="2:56" s="5" customFormat="1" ht="15" customHeight="1">
      <c r="B29" s="27" t="s">
        <v>88</v>
      </c>
      <c r="C29" s="127"/>
      <c r="E29" s="55"/>
      <c r="F29" s="117"/>
      <c r="G29" s="117"/>
      <c r="H29" s="117"/>
      <c r="I29" s="117"/>
      <c r="J29" s="117"/>
      <c r="K29" s="117"/>
      <c r="L29" s="117"/>
      <c r="M29" s="117"/>
      <c r="N29" s="117"/>
      <c r="O29" s="117"/>
      <c r="P29" s="117"/>
      <c r="U29" s="155">
        <v>12</v>
      </c>
      <c r="V29" t="s">
        <v>113</v>
      </c>
      <c r="W29" t="s">
        <v>117</v>
      </c>
      <c r="AB29" t="s">
        <v>332</v>
      </c>
      <c r="AT29" s="23"/>
      <c r="AU29" s="23"/>
      <c r="AV29" s="23"/>
      <c r="AW29" s="23"/>
      <c r="AX29" s="23"/>
      <c r="AY29" s="23"/>
      <c r="AZ29" s="23"/>
      <c r="BA29" s="23"/>
      <c r="BB29" s="23"/>
      <c r="BC29" s="23"/>
      <c r="BD29" s="23"/>
    </row>
    <row r="30" spans="2:56" s="5" customFormat="1" ht="15" customHeight="1">
      <c r="B30" s="27" t="s">
        <v>53</v>
      </c>
      <c r="C30" s="55"/>
      <c r="E30" s="55"/>
      <c r="F30" s="117"/>
      <c r="G30" s="117"/>
      <c r="H30" s="117"/>
      <c r="I30" s="117"/>
      <c r="J30" s="117"/>
      <c r="K30" s="117"/>
      <c r="L30" s="117"/>
      <c r="M30" s="117"/>
      <c r="N30" s="117"/>
      <c r="O30" s="117"/>
      <c r="P30" s="117"/>
      <c r="U30" s="155">
        <v>13</v>
      </c>
      <c r="V30" t="s">
        <v>114</v>
      </c>
      <c r="W30" t="s">
        <v>100</v>
      </c>
      <c r="AB30" t="s">
        <v>333</v>
      </c>
      <c r="AT30" s="23"/>
      <c r="AU30" s="23"/>
      <c r="AV30" s="23"/>
      <c r="AW30" s="23"/>
      <c r="AX30" s="23"/>
      <c r="AY30" s="23"/>
      <c r="AZ30" s="23"/>
      <c r="BA30" s="23"/>
      <c r="BB30" s="23"/>
      <c r="BC30" s="23"/>
      <c r="BD30" s="23"/>
    </row>
    <row r="31" spans="2:28" ht="15" customHeight="1">
      <c r="B31" s="27" t="s">
        <v>0</v>
      </c>
      <c r="C31" s="127"/>
      <c r="E31" s="55"/>
      <c r="F31" s="117"/>
      <c r="G31" s="117"/>
      <c r="H31" s="117"/>
      <c r="I31" s="117"/>
      <c r="J31" s="117"/>
      <c r="K31" s="117"/>
      <c r="L31" s="117"/>
      <c r="M31" s="117"/>
      <c r="N31" s="117"/>
      <c r="O31" s="117"/>
      <c r="P31" s="117"/>
      <c r="U31" s="155">
        <v>14</v>
      </c>
      <c r="V31" t="s">
        <v>116</v>
      </c>
      <c r="W31" t="s">
        <v>216</v>
      </c>
      <c r="AB31" t="s">
        <v>334</v>
      </c>
    </row>
    <row r="32" spans="2:28" ht="15" customHeight="1">
      <c r="B32" s="27" t="s">
        <v>32</v>
      </c>
      <c r="C32" s="127"/>
      <c r="E32" s="55"/>
      <c r="F32" s="117"/>
      <c r="G32" s="117"/>
      <c r="H32" s="117"/>
      <c r="I32" s="117"/>
      <c r="J32" s="117"/>
      <c r="K32" s="117"/>
      <c r="L32" s="117"/>
      <c r="M32" s="117"/>
      <c r="N32" s="117"/>
      <c r="O32" s="117"/>
      <c r="P32" s="117"/>
      <c r="U32" s="155">
        <v>15</v>
      </c>
      <c r="V32" t="s">
        <v>118</v>
      </c>
      <c r="W32" t="s">
        <v>157</v>
      </c>
      <c r="AB32" t="s">
        <v>335</v>
      </c>
    </row>
    <row r="33" spans="2:28" ht="15" customHeight="1">
      <c r="B33" s="27" t="s">
        <v>370</v>
      </c>
      <c r="C33" s="55"/>
      <c r="E33" s="55"/>
      <c r="F33" s="117"/>
      <c r="G33" s="117"/>
      <c r="H33" s="117"/>
      <c r="I33" s="117"/>
      <c r="J33" s="117"/>
      <c r="K33" s="117"/>
      <c r="L33" s="117"/>
      <c r="M33" s="117"/>
      <c r="N33" s="117"/>
      <c r="O33" s="117"/>
      <c r="P33" s="117"/>
      <c r="U33" s="155">
        <v>16</v>
      </c>
      <c r="V33" t="s">
        <v>120</v>
      </c>
      <c r="W33" t="s">
        <v>168</v>
      </c>
      <c r="AB33" t="s">
        <v>336</v>
      </c>
    </row>
    <row r="34" spans="2:28" ht="15" customHeight="1">
      <c r="B34" s="5"/>
      <c r="C34" s="5"/>
      <c r="U34" s="155">
        <v>17</v>
      </c>
      <c r="V34" t="s">
        <v>122</v>
      </c>
      <c r="W34" t="s">
        <v>218</v>
      </c>
      <c r="AB34" t="s">
        <v>337</v>
      </c>
    </row>
    <row r="35" spans="2:28" ht="15" customHeight="1">
      <c r="B35" s="5"/>
      <c r="C35" s="5"/>
      <c r="U35" s="155">
        <v>18</v>
      </c>
      <c r="V35" t="s">
        <v>124</v>
      </c>
      <c r="W35" t="s">
        <v>129</v>
      </c>
      <c r="AB35" t="s">
        <v>338</v>
      </c>
    </row>
    <row r="36" spans="2:28" ht="15" customHeight="1">
      <c r="B36" s="5"/>
      <c r="C36" s="5"/>
      <c r="F36" s="157" t="s">
        <v>376</v>
      </c>
      <c r="G36" s="157"/>
      <c r="H36" s="157"/>
      <c r="I36" s="157"/>
      <c r="J36" s="157"/>
      <c r="K36" s="157"/>
      <c r="L36" s="157"/>
      <c r="M36" s="157"/>
      <c r="N36" s="157"/>
      <c r="O36" s="157"/>
      <c r="P36" s="157"/>
      <c r="U36" s="155">
        <v>19</v>
      </c>
      <c r="V36" t="s">
        <v>126</v>
      </c>
      <c r="W36" t="s">
        <v>206</v>
      </c>
      <c r="AB36" t="s">
        <v>339</v>
      </c>
    </row>
    <row r="37" spans="2:28" ht="15" customHeight="1">
      <c r="B37" s="5"/>
      <c r="C37" s="5"/>
      <c r="F37" s="158" t="s">
        <v>377</v>
      </c>
      <c r="G37" s="159" t="s">
        <v>380</v>
      </c>
      <c r="H37" s="159"/>
      <c r="I37" s="159" t="s">
        <v>382</v>
      </c>
      <c r="J37" s="159"/>
      <c r="K37" s="159" t="s">
        <v>373</v>
      </c>
      <c r="L37" s="159"/>
      <c r="M37" s="159" t="s">
        <v>374</v>
      </c>
      <c r="N37" s="159"/>
      <c r="O37" s="159" t="s">
        <v>385</v>
      </c>
      <c r="P37" s="159"/>
      <c r="U37" s="155">
        <v>20</v>
      </c>
      <c r="V37" t="s">
        <v>44</v>
      </c>
      <c r="W37" t="s">
        <v>164</v>
      </c>
      <c r="AB37" t="s">
        <v>340</v>
      </c>
    </row>
    <row r="38" spans="2:28" ht="30" customHeight="1">
      <c r="B38" s="24" t="s">
        <v>256</v>
      </c>
      <c r="C38" s="5"/>
      <c r="E38" s="150" t="s">
        <v>46</v>
      </c>
      <c r="F38" s="158"/>
      <c r="G38" s="146" t="s">
        <v>381</v>
      </c>
      <c r="H38" s="146" t="s">
        <v>383</v>
      </c>
      <c r="I38" s="146" t="s">
        <v>381</v>
      </c>
      <c r="J38" s="146" t="s">
        <v>383</v>
      </c>
      <c r="K38" s="146" t="s">
        <v>381</v>
      </c>
      <c r="L38" s="146" t="s">
        <v>384</v>
      </c>
      <c r="M38" s="146" t="s">
        <v>381</v>
      </c>
      <c r="N38" s="146" t="s">
        <v>384</v>
      </c>
      <c r="O38" s="146" t="s">
        <v>378</v>
      </c>
      <c r="P38" s="146" t="s">
        <v>379</v>
      </c>
      <c r="U38" s="155">
        <v>21</v>
      </c>
      <c r="V38" t="s">
        <v>128</v>
      </c>
      <c r="W38" t="s">
        <v>162</v>
      </c>
      <c r="AB38" t="s">
        <v>341</v>
      </c>
    </row>
    <row r="39" spans="2:56" s="5" customFormat="1" ht="15">
      <c r="B39" s="27" t="s">
        <v>87</v>
      </c>
      <c r="C39" s="127"/>
      <c r="E39" s="55"/>
      <c r="F39" s="117"/>
      <c r="G39" s="117"/>
      <c r="H39" s="117"/>
      <c r="I39" s="117"/>
      <c r="J39" s="117"/>
      <c r="K39" s="117"/>
      <c r="L39" s="117"/>
      <c r="M39" s="117"/>
      <c r="N39" s="117"/>
      <c r="O39" s="117"/>
      <c r="P39" s="117"/>
      <c r="U39" s="155">
        <v>22</v>
      </c>
      <c r="V39" t="s">
        <v>130</v>
      </c>
      <c r="W39" t="s">
        <v>220</v>
      </c>
      <c r="AB39" t="s">
        <v>342</v>
      </c>
      <c r="AT39" s="23"/>
      <c r="AU39" s="23"/>
      <c r="AV39" s="23"/>
      <c r="AW39" s="23"/>
      <c r="AX39" s="23"/>
      <c r="AY39" s="23"/>
      <c r="AZ39" s="23"/>
      <c r="BA39" s="23"/>
      <c r="BB39" s="23"/>
      <c r="BC39" s="23"/>
      <c r="BD39" s="23"/>
    </row>
    <row r="40" spans="2:56" s="5" customFormat="1" ht="15">
      <c r="B40" s="27" t="s">
        <v>88</v>
      </c>
      <c r="C40" s="127"/>
      <c r="E40" s="55"/>
      <c r="F40" s="117"/>
      <c r="G40" s="117"/>
      <c r="H40" s="117"/>
      <c r="I40" s="117"/>
      <c r="J40" s="117"/>
      <c r="K40" s="117"/>
      <c r="L40" s="117"/>
      <c r="M40" s="117"/>
      <c r="N40" s="117"/>
      <c r="O40" s="117"/>
      <c r="P40" s="117"/>
      <c r="U40" s="155">
        <v>23</v>
      </c>
      <c r="V40" t="s">
        <v>132</v>
      </c>
      <c r="W40" t="s">
        <v>210</v>
      </c>
      <c r="AB40" t="s">
        <v>343</v>
      </c>
      <c r="AT40" s="23"/>
      <c r="AU40" s="23"/>
      <c r="AV40" s="23"/>
      <c r="AW40" s="23"/>
      <c r="AX40" s="23"/>
      <c r="AY40" s="23"/>
      <c r="AZ40" s="23"/>
      <c r="BA40" s="23"/>
      <c r="BB40" s="23"/>
      <c r="BC40" s="23"/>
      <c r="BD40" s="23"/>
    </row>
    <row r="41" spans="2:56" s="5" customFormat="1" ht="15">
      <c r="B41" s="27" t="s">
        <v>53</v>
      </c>
      <c r="C41" s="55"/>
      <c r="E41" s="55"/>
      <c r="F41" s="117"/>
      <c r="G41" s="117"/>
      <c r="H41" s="117"/>
      <c r="I41" s="117"/>
      <c r="J41" s="117"/>
      <c r="K41" s="117"/>
      <c r="L41" s="117"/>
      <c r="M41" s="117"/>
      <c r="N41" s="117"/>
      <c r="O41" s="117"/>
      <c r="P41" s="117"/>
      <c r="U41" s="155">
        <v>24</v>
      </c>
      <c r="V41" t="s">
        <v>134</v>
      </c>
      <c r="W41" t="s">
        <v>98</v>
      </c>
      <c r="AB41" t="s">
        <v>344</v>
      </c>
      <c r="AT41" s="23"/>
      <c r="AU41" s="23"/>
      <c r="AV41" s="23"/>
      <c r="AW41" s="23"/>
      <c r="AX41" s="23"/>
      <c r="AY41" s="23"/>
      <c r="AZ41" s="23"/>
      <c r="BA41" s="23"/>
      <c r="BB41" s="23"/>
      <c r="BC41" s="23"/>
      <c r="BD41" s="23"/>
    </row>
    <row r="42" spans="2:56" s="5" customFormat="1" ht="15">
      <c r="B42" s="27" t="s">
        <v>0</v>
      </c>
      <c r="C42" s="127"/>
      <c r="E42" s="55"/>
      <c r="F42" s="117"/>
      <c r="G42" s="117"/>
      <c r="H42" s="117"/>
      <c r="I42" s="117"/>
      <c r="J42" s="117"/>
      <c r="K42" s="117"/>
      <c r="L42" s="117"/>
      <c r="M42" s="117"/>
      <c r="N42" s="117"/>
      <c r="O42" s="117"/>
      <c r="P42" s="117"/>
      <c r="U42" s="155">
        <v>25</v>
      </c>
      <c r="V42" t="s">
        <v>136</v>
      </c>
      <c r="W42" t="s">
        <v>202</v>
      </c>
      <c r="AB42" t="s">
        <v>345</v>
      </c>
      <c r="AT42" s="23"/>
      <c r="AU42" s="23"/>
      <c r="AV42" s="23"/>
      <c r="AW42" s="23"/>
      <c r="AX42" s="23"/>
      <c r="AY42" s="23"/>
      <c r="AZ42" s="23"/>
      <c r="BA42" s="23"/>
      <c r="BB42" s="23"/>
      <c r="BC42" s="23"/>
      <c r="BD42" s="23"/>
    </row>
    <row r="43" spans="2:56" s="5" customFormat="1" ht="15">
      <c r="B43" s="27" t="s">
        <v>32</v>
      </c>
      <c r="C43" s="127"/>
      <c r="E43" s="55"/>
      <c r="F43" s="117"/>
      <c r="G43" s="117"/>
      <c r="H43" s="117"/>
      <c r="I43" s="117"/>
      <c r="J43" s="117"/>
      <c r="K43" s="117"/>
      <c r="L43" s="117"/>
      <c r="M43" s="117"/>
      <c r="N43" s="117"/>
      <c r="O43" s="117"/>
      <c r="P43" s="117"/>
      <c r="U43" s="155">
        <v>26</v>
      </c>
      <c r="V43" t="s">
        <v>138</v>
      </c>
      <c r="W43" s="47" t="s">
        <v>247</v>
      </c>
      <c r="AB43" t="s">
        <v>346</v>
      </c>
      <c r="AT43" s="23"/>
      <c r="AU43" s="23"/>
      <c r="AV43" s="23"/>
      <c r="AW43" s="23"/>
      <c r="AX43" s="23"/>
      <c r="AY43" s="23"/>
      <c r="AZ43" s="23"/>
      <c r="BA43" s="23"/>
      <c r="BB43" s="23"/>
      <c r="BC43" s="23"/>
      <c r="BD43" s="23"/>
    </row>
    <row r="44" spans="2:56" s="5" customFormat="1" ht="15">
      <c r="B44" s="27" t="s">
        <v>370</v>
      </c>
      <c r="C44" s="55"/>
      <c r="E44" s="55"/>
      <c r="F44" s="117"/>
      <c r="G44" s="117"/>
      <c r="H44" s="117"/>
      <c r="I44" s="117"/>
      <c r="J44" s="117"/>
      <c r="K44" s="117"/>
      <c r="L44" s="117"/>
      <c r="M44" s="117"/>
      <c r="N44" s="117"/>
      <c r="O44" s="117"/>
      <c r="P44" s="117"/>
      <c r="U44" s="155">
        <v>27</v>
      </c>
      <c r="V44" t="s">
        <v>140</v>
      </c>
      <c r="W44" t="s">
        <v>200</v>
      </c>
      <c r="AB44" t="s">
        <v>347</v>
      </c>
      <c r="AT44" s="23"/>
      <c r="AU44" s="23"/>
      <c r="AV44" s="23"/>
      <c r="AW44" s="23"/>
      <c r="AX44" s="23"/>
      <c r="AY44" s="23"/>
      <c r="AZ44" s="23"/>
      <c r="BA44" s="23"/>
      <c r="BB44" s="23"/>
      <c r="BC44" s="23"/>
      <c r="BD44" s="23"/>
    </row>
    <row r="45" spans="21:56" s="5" customFormat="1" ht="15">
      <c r="U45" s="155">
        <v>28</v>
      </c>
      <c r="V45" t="s">
        <v>142</v>
      </c>
      <c r="W45" t="s">
        <v>246</v>
      </c>
      <c r="AB45" t="s">
        <v>348</v>
      </c>
      <c r="AT45" s="23"/>
      <c r="AU45" s="23"/>
      <c r="AV45" s="23"/>
      <c r="AW45" s="23"/>
      <c r="AX45" s="23"/>
      <c r="AY45" s="23"/>
      <c r="AZ45" s="23"/>
      <c r="BA45" s="23"/>
      <c r="BB45" s="23"/>
      <c r="BC45" s="23"/>
      <c r="BD45" s="23"/>
    </row>
    <row r="46" spans="21:56" s="5" customFormat="1" ht="15">
      <c r="U46" s="155">
        <v>29</v>
      </c>
      <c r="V46" t="s">
        <v>144</v>
      </c>
      <c r="W46" t="s">
        <v>235</v>
      </c>
      <c r="AB46" t="s">
        <v>349</v>
      </c>
      <c r="AT46" s="23"/>
      <c r="AU46" s="23"/>
      <c r="AV46" s="23"/>
      <c r="AW46" s="23"/>
      <c r="AX46" s="23"/>
      <c r="AY46" s="23"/>
      <c r="AZ46" s="23"/>
      <c r="BA46" s="23"/>
      <c r="BB46" s="23"/>
      <c r="BC46" s="23"/>
      <c r="BD46" s="23"/>
    </row>
    <row r="47" spans="6:56" s="5" customFormat="1" ht="15">
      <c r="F47" s="157" t="s">
        <v>376</v>
      </c>
      <c r="G47" s="157"/>
      <c r="H47" s="157"/>
      <c r="I47" s="157"/>
      <c r="J47" s="157"/>
      <c r="K47" s="157"/>
      <c r="L47" s="157"/>
      <c r="M47" s="157"/>
      <c r="N47" s="157"/>
      <c r="O47" s="157"/>
      <c r="P47" s="157"/>
      <c r="U47" s="155">
        <v>30</v>
      </c>
      <c r="V47" t="s">
        <v>146</v>
      </c>
      <c r="W47" t="s">
        <v>234</v>
      </c>
      <c r="AB47" t="s">
        <v>350</v>
      </c>
      <c r="AT47" s="23"/>
      <c r="AU47" s="23"/>
      <c r="AV47" s="23"/>
      <c r="AW47" s="23"/>
      <c r="AX47" s="23"/>
      <c r="AY47" s="23"/>
      <c r="AZ47" s="23"/>
      <c r="BA47" s="23"/>
      <c r="BB47" s="23"/>
      <c r="BC47" s="23"/>
      <c r="BD47" s="23"/>
    </row>
    <row r="48" spans="6:56" s="5" customFormat="1" ht="15">
      <c r="F48" s="158" t="s">
        <v>377</v>
      </c>
      <c r="G48" s="159" t="s">
        <v>380</v>
      </c>
      <c r="H48" s="159"/>
      <c r="I48" s="159" t="s">
        <v>382</v>
      </c>
      <c r="J48" s="159"/>
      <c r="K48" s="159" t="s">
        <v>373</v>
      </c>
      <c r="L48" s="159"/>
      <c r="M48" s="159" t="s">
        <v>374</v>
      </c>
      <c r="N48" s="159"/>
      <c r="O48" s="159" t="s">
        <v>385</v>
      </c>
      <c r="P48" s="159"/>
      <c r="U48" s="155">
        <v>31</v>
      </c>
      <c r="V48" t="s">
        <v>148</v>
      </c>
      <c r="W48" t="s">
        <v>193</v>
      </c>
      <c r="AB48" t="s">
        <v>351</v>
      </c>
      <c r="AT48" s="23"/>
      <c r="AU48" s="23"/>
      <c r="AV48" s="23"/>
      <c r="AW48" s="23"/>
      <c r="AX48" s="23"/>
      <c r="AY48" s="23"/>
      <c r="AZ48" s="23"/>
      <c r="BA48" s="23"/>
      <c r="BB48" s="23"/>
      <c r="BC48" s="23"/>
      <c r="BD48" s="23"/>
    </row>
    <row r="49" spans="2:56" s="5" customFormat="1" ht="30" customHeight="1">
      <c r="B49" s="24" t="s">
        <v>257</v>
      </c>
      <c r="E49" s="150" t="s">
        <v>46</v>
      </c>
      <c r="F49" s="158"/>
      <c r="G49" s="146" t="s">
        <v>381</v>
      </c>
      <c r="H49" s="146" t="s">
        <v>383</v>
      </c>
      <c r="I49" s="146" t="s">
        <v>381</v>
      </c>
      <c r="J49" s="146" t="s">
        <v>383</v>
      </c>
      <c r="K49" s="146" t="s">
        <v>381</v>
      </c>
      <c r="L49" s="146" t="s">
        <v>384</v>
      </c>
      <c r="M49" s="146" t="s">
        <v>381</v>
      </c>
      <c r="N49" s="146" t="s">
        <v>384</v>
      </c>
      <c r="O49" s="146" t="s">
        <v>378</v>
      </c>
      <c r="P49" s="146" t="s">
        <v>379</v>
      </c>
      <c r="U49" s="155">
        <v>32</v>
      </c>
      <c r="V49" t="s">
        <v>150</v>
      </c>
      <c r="W49" t="s">
        <v>198</v>
      </c>
      <c r="AB49" t="s">
        <v>352</v>
      </c>
      <c r="AT49" s="23"/>
      <c r="AU49" s="23"/>
      <c r="AV49" s="23"/>
      <c r="AW49" s="23"/>
      <c r="AX49" s="23"/>
      <c r="AY49" s="23"/>
      <c r="AZ49" s="23"/>
      <c r="BA49" s="23"/>
      <c r="BB49" s="23"/>
      <c r="BC49" s="23"/>
      <c r="BD49" s="23"/>
    </row>
    <row r="50" spans="2:28" ht="15">
      <c r="B50" s="27" t="s">
        <v>87</v>
      </c>
      <c r="C50" s="127"/>
      <c r="E50" s="55"/>
      <c r="F50" s="117"/>
      <c r="G50" s="117"/>
      <c r="H50" s="117"/>
      <c r="I50" s="117"/>
      <c r="J50" s="117"/>
      <c r="K50" s="117"/>
      <c r="L50" s="117"/>
      <c r="M50" s="117"/>
      <c r="N50" s="117"/>
      <c r="O50" s="117"/>
      <c r="P50" s="117"/>
      <c r="U50" s="155">
        <v>33</v>
      </c>
      <c r="V50" t="s">
        <v>152</v>
      </c>
      <c r="W50" t="s">
        <v>224</v>
      </c>
      <c r="AB50" t="s">
        <v>353</v>
      </c>
    </row>
    <row r="51" spans="2:28" ht="15">
      <c r="B51" s="27" t="s">
        <v>88</v>
      </c>
      <c r="C51" s="127"/>
      <c r="E51" s="55"/>
      <c r="F51" s="117"/>
      <c r="G51" s="117"/>
      <c r="H51" s="117"/>
      <c r="I51" s="117"/>
      <c r="J51" s="117"/>
      <c r="K51" s="117"/>
      <c r="L51" s="117"/>
      <c r="M51" s="117"/>
      <c r="N51" s="117"/>
      <c r="O51" s="117"/>
      <c r="P51" s="117"/>
      <c r="U51" s="155">
        <v>34</v>
      </c>
      <c r="V51" t="s">
        <v>154</v>
      </c>
      <c r="W51" t="s">
        <v>212</v>
      </c>
      <c r="AB51" t="s">
        <v>354</v>
      </c>
    </row>
    <row r="52" spans="2:28" ht="15">
      <c r="B52" s="27" t="s">
        <v>53</v>
      </c>
      <c r="C52" s="55"/>
      <c r="E52" s="55"/>
      <c r="F52" s="117"/>
      <c r="G52" s="117"/>
      <c r="H52" s="117"/>
      <c r="I52" s="117"/>
      <c r="J52" s="117"/>
      <c r="K52" s="117"/>
      <c r="L52" s="117"/>
      <c r="M52" s="117"/>
      <c r="N52" s="117"/>
      <c r="O52" s="117"/>
      <c r="P52" s="117"/>
      <c r="U52" s="155">
        <v>35</v>
      </c>
      <c r="V52" t="s">
        <v>156</v>
      </c>
      <c r="W52" t="s">
        <v>149</v>
      </c>
      <c r="AB52" t="s">
        <v>355</v>
      </c>
    </row>
    <row r="53" spans="2:28" ht="15">
      <c r="B53" s="27" t="s">
        <v>0</v>
      </c>
      <c r="C53" s="127"/>
      <c r="E53" s="55"/>
      <c r="F53" s="117"/>
      <c r="G53" s="117"/>
      <c r="H53" s="117"/>
      <c r="I53" s="117"/>
      <c r="J53" s="117"/>
      <c r="K53" s="117"/>
      <c r="L53" s="117"/>
      <c r="M53" s="117"/>
      <c r="N53" s="117"/>
      <c r="O53" s="117"/>
      <c r="P53" s="117"/>
      <c r="U53" s="155">
        <v>36</v>
      </c>
      <c r="V53" t="s">
        <v>158</v>
      </c>
      <c r="W53" t="s">
        <v>110</v>
      </c>
      <c r="AB53" t="s">
        <v>356</v>
      </c>
    </row>
    <row r="54" spans="2:28" ht="15">
      <c r="B54" s="27" t="s">
        <v>32</v>
      </c>
      <c r="C54" s="127"/>
      <c r="E54" s="55"/>
      <c r="F54" s="117"/>
      <c r="G54" s="117"/>
      <c r="H54" s="117"/>
      <c r="I54" s="117"/>
      <c r="J54" s="117"/>
      <c r="K54" s="117"/>
      <c r="L54" s="117"/>
      <c r="M54" s="117"/>
      <c r="N54" s="117"/>
      <c r="O54" s="117"/>
      <c r="P54" s="117"/>
      <c r="U54" s="155">
        <v>37</v>
      </c>
      <c r="V54" t="s">
        <v>159</v>
      </c>
      <c r="W54" t="s">
        <v>182</v>
      </c>
      <c r="AB54" t="s">
        <v>357</v>
      </c>
    </row>
    <row r="55" spans="2:28" ht="15">
      <c r="B55" s="27" t="s">
        <v>370</v>
      </c>
      <c r="C55" s="55"/>
      <c r="E55" s="55"/>
      <c r="F55" s="117"/>
      <c r="G55" s="117"/>
      <c r="H55" s="117"/>
      <c r="I55" s="117"/>
      <c r="J55" s="117"/>
      <c r="K55" s="117"/>
      <c r="L55" s="117"/>
      <c r="M55" s="117"/>
      <c r="N55" s="117"/>
      <c r="O55" s="117"/>
      <c r="P55" s="117"/>
      <c r="U55" s="155">
        <v>38</v>
      </c>
      <c r="V55" t="s">
        <v>161</v>
      </c>
      <c r="W55" t="s">
        <v>141</v>
      </c>
      <c r="AB55" t="s">
        <v>358</v>
      </c>
    </row>
    <row r="56" spans="2:28" ht="15">
      <c r="B56" s="5"/>
      <c r="C56" s="5"/>
      <c r="U56" s="155">
        <v>39</v>
      </c>
      <c r="V56" t="s">
        <v>163</v>
      </c>
      <c r="W56" t="s">
        <v>194</v>
      </c>
      <c r="AB56" t="s">
        <v>359</v>
      </c>
    </row>
    <row r="57" spans="2:28" ht="15">
      <c r="B57" s="5"/>
      <c r="C57" s="5"/>
      <c r="U57" s="155">
        <v>40</v>
      </c>
      <c r="V57" t="s">
        <v>165</v>
      </c>
      <c r="W57" t="s">
        <v>222</v>
      </c>
      <c r="AB57" t="s">
        <v>360</v>
      </c>
    </row>
    <row r="58" spans="2:28" ht="15">
      <c r="B58" s="5"/>
      <c r="C58" s="5"/>
      <c r="F58" s="157" t="s">
        <v>376</v>
      </c>
      <c r="G58" s="157"/>
      <c r="H58" s="157"/>
      <c r="I58" s="157"/>
      <c r="J58" s="157"/>
      <c r="K58" s="157"/>
      <c r="L58" s="157"/>
      <c r="M58" s="157"/>
      <c r="N58" s="157"/>
      <c r="O58" s="157"/>
      <c r="P58" s="157"/>
      <c r="U58" s="155">
        <v>41</v>
      </c>
      <c r="V58" t="s">
        <v>167</v>
      </c>
      <c r="W58" t="s">
        <v>226</v>
      </c>
      <c r="AB58" t="s">
        <v>361</v>
      </c>
    </row>
    <row r="59" spans="2:28" ht="15">
      <c r="B59" s="5"/>
      <c r="C59" s="5"/>
      <c r="F59" s="158" t="s">
        <v>377</v>
      </c>
      <c r="G59" s="159" t="s">
        <v>380</v>
      </c>
      <c r="H59" s="159"/>
      <c r="I59" s="159" t="s">
        <v>382</v>
      </c>
      <c r="J59" s="159"/>
      <c r="K59" s="159" t="s">
        <v>373</v>
      </c>
      <c r="L59" s="159"/>
      <c r="M59" s="159" t="s">
        <v>374</v>
      </c>
      <c r="N59" s="159"/>
      <c r="O59" s="159" t="s">
        <v>385</v>
      </c>
      <c r="P59" s="159"/>
      <c r="U59" s="155">
        <v>42</v>
      </c>
      <c r="V59" t="s">
        <v>169</v>
      </c>
      <c r="W59" t="s">
        <v>96</v>
      </c>
      <c r="AB59" t="s">
        <v>362</v>
      </c>
    </row>
    <row r="60" spans="2:28" ht="29.25" customHeight="1">
      <c r="B60" s="24" t="s">
        <v>258</v>
      </c>
      <c r="C60" s="5"/>
      <c r="E60" s="150" t="s">
        <v>46</v>
      </c>
      <c r="F60" s="158"/>
      <c r="G60" s="146" t="s">
        <v>381</v>
      </c>
      <c r="H60" s="146" t="s">
        <v>383</v>
      </c>
      <c r="I60" s="146" t="s">
        <v>381</v>
      </c>
      <c r="J60" s="146" t="s">
        <v>383</v>
      </c>
      <c r="K60" s="146" t="s">
        <v>381</v>
      </c>
      <c r="L60" s="146" t="s">
        <v>384</v>
      </c>
      <c r="M60" s="146" t="s">
        <v>381</v>
      </c>
      <c r="N60" s="146" t="s">
        <v>384</v>
      </c>
      <c r="O60" s="146" t="s">
        <v>378</v>
      </c>
      <c r="P60" s="146" t="s">
        <v>379</v>
      </c>
      <c r="U60" s="155">
        <v>43</v>
      </c>
      <c r="V60" s="47" t="s">
        <v>170</v>
      </c>
      <c r="W60" t="s">
        <v>191</v>
      </c>
      <c r="AB60" t="s">
        <v>363</v>
      </c>
    </row>
    <row r="61" spans="2:28" ht="15">
      <c r="B61" s="27" t="s">
        <v>87</v>
      </c>
      <c r="C61" s="127"/>
      <c r="E61" s="55"/>
      <c r="F61" s="117"/>
      <c r="G61" s="117"/>
      <c r="H61" s="117"/>
      <c r="I61" s="117"/>
      <c r="J61" s="117"/>
      <c r="K61" s="117"/>
      <c r="L61" s="117"/>
      <c r="M61" s="117"/>
      <c r="N61" s="117"/>
      <c r="O61" s="117"/>
      <c r="P61" s="117"/>
      <c r="U61" s="155">
        <v>44</v>
      </c>
      <c r="V61" s="47" t="s">
        <v>172</v>
      </c>
      <c r="W61" t="s">
        <v>108</v>
      </c>
      <c r="AB61" t="s">
        <v>364</v>
      </c>
    </row>
    <row r="62" spans="2:28" ht="15">
      <c r="B62" s="27" t="s">
        <v>88</v>
      </c>
      <c r="C62" s="127"/>
      <c r="E62" s="55"/>
      <c r="F62" s="117"/>
      <c r="G62" s="117"/>
      <c r="H62" s="117"/>
      <c r="I62" s="117"/>
      <c r="J62" s="117"/>
      <c r="K62" s="117"/>
      <c r="L62" s="117"/>
      <c r="M62" s="117"/>
      <c r="N62" s="117"/>
      <c r="O62" s="117"/>
      <c r="P62" s="117"/>
      <c r="U62" s="155">
        <v>45</v>
      </c>
      <c r="V62" s="47" t="s">
        <v>173</v>
      </c>
      <c r="W62" t="s">
        <v>243</v>
      </c>
      <c r="AB62" t="s">
        <v>365</v>
      </c>
    </row>
    <row r="63" spans="2:28" ht="15">
      <c r="B63" s="27" t="s">
        <v>53</v>
      </c>
      <c r="C63" s="55"/>
      <c r="E63" s="55"/>
      <c r="F63" s="117"/>
      <c r="G63" s="117"/>
      <c r="H63" s="117"/>
      <c r="I63" s="117"/>
      <c r="J63" s="117"/>
      <c r="K63" s="117"/>
      <c r="L63" s="117"/>
      <c r="M63" s="117"/>
      <c r="N63" s="117"/>
      <c r="O63" s="117"/>
      <c r="P63" s="117"/>
      <c r="U63" s="155">
        <v>46</v>
      </c>
      <c r="V63" s="47" t="s">
        <v>175</v>
      </c>
      <c r="W63" t="s">
        <v>121</v>
      </c>
      <c r="AB63" t="s">
        <v>366</v>
      </c>
    </row>
    <row r="64" spans="2:28" ht="15">
      <c r="B64" s="27" t="s">
        <v>0</v>
      </c>
      <c r="C64" s="127"/>
      <c r="E64" s="55"/>
      <c r="F64" s="117"/>
      <c r="G64" s="117"/>
      <c r="H64" s="117"/>
      <c r="I64" s="117"/>
      <c r="J64" s="117"/>
      <c r="K64" s="117"/>
      <c r="L64" s="117"/>
      <c r="M64" s="117"/>
      <c r="N64" s="117"/>
      <c r="O64" s="117"/>
      <c r="P64" s="117"/>
      <c r="U64" s="155">
        <v>47</v>
      </c>
      <c r="V64" t="s">
        <v>177</v>
      </c>
      <c r="W64" t="s">
        <v>123</v>
      </c>
      <c r="AB64" t="s">
        <v>367</v>
      </c>
    </row>
    <row r="65" spans="2:28" ht="15">
      <c r="B65" s="27" t="s">
        <v>32</v>
      </c>
      <c r="C65" s="127"/>
      <c r="E65" s="55"/>
      <c r="F65" s="117"/>
      <c r="G65" s="117"/>
      <c r="H65" s="117"/>
      <c r="I65" s="117"/>
      <c r="J65" s="117"/>
      <c r="K65" s="117"/>
      <c r="L65" s="117"/>
      <c r="M65" s="117"/>
      <c r="N65" s="117"/>
      <c r="O65" s="117"/>
      <c r="P65" s="117"/>
      <c r="U65" s="155">
        <v>48</v>
      </c>
      <c r="V65" t="s">
        <v>179</v>
      </c>
      <c r="W65" t="s">
        <v>131</v>
      </c>
      <c r="AB65" t="s">
        <v>368</v>
      </c>
    </row>
    <row r="66" spans="2:23" ht="15">
      <c r="B66" s="27" t="s">
        <v>370</v>
      </c>
      <c r="C66" s="55"/>
      <c r="E66" s="55"/>
      <c r="F66" s="117"/>
      <c r="G66" s="117"/>
      <c r="H66" s="117"/>
      <c r="I66" s="117"/>
      <c r="J66" s="117"/>
      <c r="K66" s="117"/>
      <c r="L66" s="117"/>
      <c r="M66" s="117"/>
      <c r="N66" s="117"/>
      <c r="O66" s="117"/>
      <c r="P66" s="117"/>
      <c r="U66" s="155">
        <v>49</v>
      </c>
      <c r="V66" t="s">
        <v>181</v>
      </c>
      <c r="W66" t="s">
        <v>228</v>
      </c>
    </row>
    <row r="67" spans="2:23" ht="15">
      <c r="B67" s="5"/>
      <c r="C67" s="5"/>
      <c r="U67" s="155">
        <v>50</v>
      </c>
      <c r="V67" t="s">
        <v>183</v>
      </c>
      <c r="W67" t="s">
        <v>125</v>
      </c>
    </row>
    <row r="68" spans="2:23" ht="15">
      <c r="B68" s="5"/>
      <c r="C68" s="5"/>
      <c r="U68" s="155">
        <v>51</v>
      </c>
      <c r="V68" t="s">
        <v>185</v>
      </c>
      <c r="W68" t="s">
        <v>137</v>
      </c>
    </row>
    <row r="69" spans="2:23" ht="15">
      <c r="B69" s="5"/>
      <c r="C69" s="5"/>
      <c r="U69" s="155">
        <v>52</v>
      </c>
      <c r="V69" t="s">
        <v>187</v>
      </c>
      <c r="W69" t="s">
        <v>232</v>
      </c>
    </row>
    <row r="70" spans="2:23" ht="15" hidden="1">
      <c r="B70" s="5"/>
      <c r="C70" s="5"/>
      <c r="U70" s="155">
        <v>53</v>
      </c>
      <c r="V70" t="s">
        <v>188</v>
      </c>
      <c r="W70" t="s">
        <v>102</v>
      </c>
    </row>
    <row r="71" spans="2:23" ht="15" hidden="1">
      <c r="B71" s="5"/>
      <c r="C71" s="5"/>
      <c r="U71" s="155">
        <v>54</v>
      </c>
      <c r="V71" t="s">
        <v>190</v>
      </c>
      <c r="W71" t="s">
        <v>145</v>
      </c>
    </row>
    <row r="72" spans="2:23" ht="15" hidden="1">
      <c r="B72" s="5"/>
      <c r="C72" s="5"/>
      <c r="U72" s="155">
        <v>55</v>
      </c>
      <c r="V72" t="s">
        <v>192</v>
      </c>
      <c r="W72" t="s">
        <v>143</v>
      </c>
    </row>
    <row r="73" spans="2:23" ht="15" hidden="1">
      <c r="B73" s="5"/>
      <c r="C73" s="5"/>
      <c r="U73" s="155">
        <v>56</v>
      </c>
      <c r="V73" t="s">
        <v>42</v>
      </c>
      <c r="W73" t="s">
        <v>248</v>
      </c>
    </row>
    <row r="74" spans="21:23" ht="15" hidden="1">
      <c r="U74" s="155">
        <v>57</v>
      </c>
      <c r="V74" t="s">
        <v>195</v>
      </c>
      <c r="W74" t="s">
        <v>236</v>
      </c>
    </row>
    <row r="75" spans="21:23" ht="15" hidden="1">
      <c r="U75" s="155">
        <v>58</v>
      </c>
      <c r="V75" t="s">
        <v>197</v>
      </c>
      <c r="W75" t="s">
        <v>104</v>
      </c>
    </row>
    <row r="76" spans="21:56" s="5" customFormat="1" ht="15" hidden="1">
      <c r="U76" s="155">
        <v>59</v>
      </c>
      <c r="V76" t="s">
        <v>199</v>
      </c>
      <c r="W76" t="s">
        <v>214</v>
      </c>
      <c r="AT76" s="23"/>
      <c r="AU76" s="23"/>
      <c r="AV76" s="23"/>
      <c r="AW76" s="23"/>
      <c r="AX76" s="23"/>
      <c r="AY76" s="23"/>
      <c r="AZ76" s="23"/>
      <c r="BA76" s="23"/>
      <c r="BB76" s="23"/>
      <c r="BC76" s="23"/>
      <c r="BD76" s="23"/>
    </row>
    <row r="77" spans="21:56" s="5" customFormat="1" ht="15" hidden="1">
      <c r="U77" s="155">
        <v>60</v>
      </c>
      <c r="V77" t="s">
        <v>201</v>
      </c>
      <c r="W77" t="s">
        <v>184</v>
      </c>
      <c r="AT77" s="23"/>
      <c r="AU77" s="23"/>
      <c r="AV77" s="23"/>
      <c r="AW77" s="23"/>
      <c r="AX77" s="23"/>
      <c r="AY77" s="23"/>
      <c r="AZ77" s="23"/>
      <c r="BA77" s="23"/>
      <c r="BB77" s="23"/>
      <c r="BC77" s="23"/>
      <c r="BD77" s="23"/>
    </row>
    <row r="78" spans="1:56" s="5" customFormat="1" ht="15" hidden="1">
      <c r="A78" s="23"/>
      <c r="U78" s="155">
        <v>61</v>
      </c>
      <c r="V78" t="s">
        <v>203</v>
      </c>
      <c r="W78" t="s">
        <v>112</v>
      </c>
      <c r="AT78" s="23"/>
      <c r="AU78" s="23"/>
      <c r="AV78" s="23"/>
      <c r="AW78" s="23"/>
      <c r="AX78" s="23"/>
      <c r="AY78" s="23"/>
      <c r="AZ78" s="23"/>
      <c r="BA78" s="23"/>
      <c r="BB78" s="23"/>
      <c r="BC78" s="23"/>
      <c r="BD78" s="23"/>
    </row>
    <row r="79" spans="1:23" ht="15" hidden="1">
      <c r="A79" s="23"/>
      <c r="U79" s="155">
        <v>62</v>
      </c>
      <c r="V79" t="s">
        <v>205</v>
      </c>
      <c r="W79" t="s">
        <v>153</v>
      </c>
    </row>
    <row r="80" spans="1:23" ht="15" hidden="1">
      <c r="A80" s="23"/>
      <c r="U80" s="155">
        <v>63</v>
      </c>
      <c r="V80" t="s">
        <v>207</v>
      </c>
      <c r="W80" t="s">
        <v>204</v>
      </c>
    </row>
    <row r="81" spans="21:23" ht="15" hidden="1">
      <c r="U81" s="155">
        <v>64</v>
      </c>
      <c r="V81" t="s">
        <v>209</v>
      </c>
      <c r="W81" t="s">
        <v>106</v>
      </c>
    </row>
    <row r="82" spans="21:23" ht="15" hidden="1">
      <c r="U82" s="155">
        <v>65</v>
      </c>
      <c r="V82" t="s">
        <v>211</v>
      </c>
      <c r="W82" t="s">
        <v>151</v>
      </c>
    </row>
    <row r="83" spans="21:23" ht="15" hidden="1">
      <c r="U83" s="155">
        <v>66</v>
      </c>
      <c r="V83" t="s">
        <v>213</v>
      </c>
      <c r="W83" t="s">
        <v>178</v>
      </c>
    </row>
    <row r="84" spans="21:23" ht="15" hidden="1">
      <c r="U84" s="155">
        <v>67</v>
      </c>
      <c r="V84" t="s">
        <v>215</v>
      </c>
      <c r="W84" t="s">
        <v>196</v>
      </c>
    </row>
    <row r="85" spans="21:23" ht="15" hidden="1">
      <c r="U85" s="155">
        <v>68</v>
      </c>
      <c r="V85" t="s">
        <v>217</v>
      </c>
      <c r="W85" t="s">
        <v>133</v>
      </c>
    </row>
    <row r="86" spans="21:23" ht="15" hidden="1">
      <c r="U86" s="155">
        <v>69</v>
      </c>
      <c r="V86" s="5" t="s">
        <v>386</v>
      </c>
      <c r="W86" t="s">
        <v>155</v>
      </c>
    </row>
    <row r="87" spans="21:23" ht="15" hidden="1">
      <c r="U87" s="155">
        <v>70</v>
      </c>
      <c r="V87" t="s">
        <v>219</v>
      </c>
      <c r="W87" t="s">
        <v>127</v>
      </c>
    </row>
    <row r="88" spans="21:23" ht="15" hidden="1">
      <c r="U88" s="155">
        <v>71</v>
      </c>
      <c r="V88" t="s">
        <v>221</v>
      </c>
      <c r="W88" t="s">
        <v>94</v>
      </c>
    </row>
    <row r="89" spans="21:23" ht="15" hidden="1">
      <c r="U89" s="155">
        <v>72</v>
      </c>
      <c r="V89" t="s">
        <v>223</v>
      </c>
      <c r="W89" t="s">
        <v>189</v>
      </c>
    </row>
    <row r="90" spans="21:23" ht="15" hidden="1">
      <c r="U90" s="155">
        <v>73</v>
      </c>
      <c r="V90" t="s">
        <v>225</v>
      </c>
      <c r="W90" t="s">
        <v>139</v>
      </c>
    </row>
    <row r="91" spans="21:23" ht="15" hidden="1">
      <c r="U91" s="155">
        <v>74</v>
      </c>
      <c r="V91" t="s">
        <v>227</v>
      </c>
      <c r="W91" s="5" t="s">
        <v>387</v>
      </c>
    </row>
    <row r="92" spans="21:23" ht="15" hidden="1">
      <c r="U92" s="155">
        <v>75</v>
      </c>
      <c r="V92" t="s">
        <v>229</v>
      </c>
      <c r="W92" t="s">
        <v>166</v>
      </c>
    </row>
    <row r="93" spans="21:23" ht="15" hidden="1">
      <c r="U93" s="155">
        <v>76</v>
      </c>
      <c r="V93" t="s">
        <v>231</v>
      </c>
      <c r="W93" t="s">
        <v>119</v>
      </c>
    </row>
    <row r="94" spans="21:23" ht="15" hidden="1">
      <c r="U94" s="155">
        <v>77</v>
      </c>
      <c r="V94" t="s">
        <v>233</v>
      </c>
      <c r="W94" t="s">
        <v>147</v>
      </c>
    </row>
    <row r="95" spans="21:23" ht="15" hidden="1">
      <c r="U95" s="155">
        <v>78</v>
      </c>
      <c r="V95" t="s">
        <v>241</v>
      </c>
      <c r="W95" s="47" t="s">
        <v>176</v>
      </c>
    </row>
    <row r="96" spans="21:23" ht="15" hidden="1">
      <c r="U96" s="151">
        <v>79</v>
      </c>
      <c r="V96" t="s">
        <v>43</v>
      </c>
      <c r="W96" t="s">
        <v>208</v>
      </c>
    </row>
    <row r="97" ht="15" hidden="1"/>
    <row r="98" ht="15" hidden="1"/>
    <row r="99" ht="15" hidden="1"/>
    <row r="100" spans="2:3" ht="15" hidden="1">
      <c r="B100" s="5"/>
      <c r="C100" s="5"/>
    </row>
    <row r="101" spans="2:3" ht="15" hidden="1">
      <c r="B101" s="5"/>
      <c r="C101" s="5"/>
    </row>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c r="E127" s="5" t="s">
        <v>371</v>
      </c>
    </row>
  </sheetData>
  <sheetProtection sheet="1" insertRows="0" selectLockedCells="1"/>
  <mergeCells count="37">
    <mergeCell ref="K15:L15"/>
    <mergeCell ref="M15:N15"/>
    <mergeCell ref="O15:P15"/>
    <mergeCell ref="F14:P14"/>
    <mergeCell ref="B7:C7"/>
    <mergeCell ref="B13:C13"/>
    <mergeCell ref="F15:F16"/>
    <mergeCell ref="G15:H15"/>
    <mergeCell ref="I15:J15"/>
    <mergeCell ref="F25:P25"/>
    <mergeCell ref="F26:F27"/>
    <mergeCell ref="G26:H26"/>
    <mergeCell ref="I26:J26"/>
    <mergeCell ref="K26:L26"/>
    <mergeCell ref="M26:N26"/>
    <mergeCell ref="O26:P26"/>
    <mergeCell ref="F36:P36"/>
    <mergeCell ref="F37:F38"/>
    <mergeCell ref="G37:H37"/>
    <mergeCell ref="I37:J37"/>
    <mergeCell ref="K37:L37"/>
    <mergeCell ref="M37:N37"/>
    <mergeCell ref="O37:P37"/>
    <mergeCell ref="F47:P47"/>
    <mergeCell ref="F48:F49"/>
    <mergeCell ref="G48:H48"/>
    <mergeCell ref="I48:J48"/>
    <mergeCell ref="K48:L48"/>
    <mergeCell ref="M48:N48"/>
    <mergeCell ref="O48:P48"/>
    <mergeCell ref="F58:P58"/>
    <mergeCell ref="F59:F60"/>
    <mergeCell ref="G59:H59"/>
    <mergeCell ref="I59:J59"/>
    <mergeCell ref="K59:L59"/>
    <mergeCell ref="M59:N59"/>
    <mergeCell ref="O59:P59"/>
  </mergeCells>
  <dataValidations count="7">
    <dataValidation type="list" allowBlank="1" showErrorMessage="1" promptTitle="DDDDD" prompt="Escolha um" sqref="C61 C28 C17 C39 C50">
      <formula1>$W$17:$W$96</formula1>
    </dataValidation>
    <dataValidation type="list" allowBlank="1" showInputMessage="1" showErrorMessage="1" sqref="C64 C31 C20 C42 C53">
      <formula1>$Y$17:$Y$27</formula1>
    </dataValidation>
    <dataValidation type="list" allowBlank="1" showInputMessage="1" showErrorMessage="1" sqref="C65 C32 C21 C43 C54">
      <formula1>$X$17:$X$25</formula1>
    </dataValidation>
    <dataValidation type="list" allowBlank="1" showInputMessage="1" showErrorMessage="1" sqref="C62 C29 C18 C40 C51">
      <formula1>$V$17:$V$96</formula1>
    </dataValidation>
    <dataValidation type="list" allowBlank="1" showInputMessage="1" showErrorMessage="1" sqref="C66 C33 C22 C44 C55">
      <formula1>$AB$17:$AB$65</formula1>
    </dataValidation>
    <dataValidation type="list" allowBlank="1" showInputMessage="1" showErrorMessage="1" sqref="C11">
      <formula1>$R$17:$R$20</formula1>
    </dataValidation>
    <dataValidation type="list" allowBlank="1" showInputMessage="1" showErrorMessage="1" sqref="C9">
      <formula1>$Z$17:$Z$22</formula1>
    </dataValidation>
  </dataValidation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C66"/>
  <sheetViews>
    <sheetView zoomScalePageLayoutView="0" workbookViewId="0" topLeftCell="A1">
      <selection activeCell="B2" sqref="B2"/>
    </sheetView>
  </sheetViews>
  <sheetFormatPr defaultColWidth="0" defaultRowHeight="15" zeroHeight="1"/>
  <cols>
    <col min="1" max="1" width="3.28125" style="0" customWidth="1"/>
    <col min="2" max="2" width="84.28125" style="0" customWidth="1"/>
    <col min="3" max="3" width="3.7109375" style="0" customWidth="1"/>
    <col min="4" max="16384" width="0" style="0" hidden="1" customWidth="1"/>
  </cols>
  <sheetData>
    <row r="1" spans="1:3" ht="15">
      <c r="A1" s="1"/>
      <c r="B1" s="1"/>
      <c r="C1" s="1"/>
    </row>
    <row r="2" spans="1:3" ht="45">
      <c r="A2" s="1"/>
      <c r="B2" s="130" t="s">
        <v>372</v>
      </c>
      <c r="C2" s="1"/>
    </row>
    <row r="3" spans="1:3" ht="15">
      <c r="A3" s="1"/>
      <c r="B3" s="126"/>
      <c r="C3" s="1"/>
    </row>
    <row r="4" spans="1:3" ht="15">
      <c r="A4" s="1"/>
      <c r="B4" s="128">
        <v>2011</v>
      </c>
      <c r="C4" s="1"/>
    </row>
    <row r="5" spans="1:3" ht="15">
      <c r="A5" s="1"/>
      <c r="B5" s="53"/>
      <c r="C5" s="1"/>
    </row>
    <row r="6" spans="1:3" ht="15">
      <c r="A6" s="1"/>
      <c r="B6" s="53"/>
      <c r="C6" s="1"/>
    </row>
    <row r="7" spans="1:3" ht="15">
      <c r="A7" s="1"/>
      <c r="B7" s="53"/>
      <c r="C7" s="1"/>
    </row>
    <row r="8" spans="1:3" ht="15">
      <c r="A8" s="1"/>
      <c r="B8" s="53"/>
      <c r="C8" s="1"/>
    </row>
    <row r="9" spans="1:3" ht="15">
      <c r="A9" s="1"/>
      <c r="B9" s="53"/>
      <c r="C9" s="1"/>
    </row>
    <row r="10" spans="1:3" ht="15">
      <c r="A10" s="1"/>
      <c r="B10" s="53"/>
      <c r="C10" s="1"/>
    </row>
    <row r="11" spans="1:3" ht="15">
      <c r="A11" s="1"/>
      <c r="B11" s="53"/>
      <c r="C11" s="1"/>
    </row>
    <row r="12" spans="1:3" ht="15">
      <c r="A12" s="1"/>
      <c r="B12" s="53"/>
      <c r="C12" s="1"/>
    </row>
    <row r="13" spans="1:3" ht="15">
      <c r="A13" s="1"/>
      <c r="B13" s="53"/>
      <c r="C13" s="1"/>
    </row>
    <row r="14" spans="1:3" ht="15">
      <c r="A14" s="1"/>
      <c r="B14" s="53"/>
      <c r="C14" s="1"/>
    </row>
    <row r="15" spans="1:3" ht="15">
      <c r="A15" s="1"/>
      <c r="B15" s="53"/>
      <c r="C15" s="1"/>
    </row>
    <row r="16" spans="1:3" ht="15">
      <c r="A16" s="1"/>
      <c r="B16" s="53"/>
      <c r="C16" s="1"/>
    </row>
    <row r="17" spans="1:3" ht="15">
      <c r="A17" s="1"/>
      <c r="B17" s="53"/>
      <c r="C17" s="1"/>
    </row>
    <row r="18" spans="1:3" ht="15">
      <c r="A18" s="1"/>
      <c r="B18" s="53"/>
      <c r="C18" s="1"/>
    </row>
    <row r="19" spans="1:3" ht="15">
      <c r="A19" s="1"/>
      <c r="B19" s="53"/>
      <c r="C19" s="1"/>
    </row>
    <row r="20" spans="1:3" ht="15">
      <c r="A20" s="1"/>
      <c r="B20" s="53"/>
      <c r="C20" s="1"/>
    </row>
    <row r="21" spans="1:3" ht="15">
      <c r="A21" s="1"/>
      <c r="B21" s="53"/>
      <c r="C21" s="1"/>
    </row>
    <row r="22" spans="1:3" ht="15">
      <c r="A22" s="1"/>
      <c r="B22" s="53"/>
      <c r="C22" s="1"/>
    </row>
    <row r="23" spans="1:3" ht="15">
      <c r="A23" s="1"/>
      <c r="B23" s="53"/>
      <c r="C23" s="1"/>
    </row>
    <row r="24" spans="1:3" ht="15">
      <c r="A24" s="1"/>
      <c r="B24" s="53"/>
      <c r="C24" s="1"/>
    </row>
    <row r="25" spans="1:3" ht="15">
      <c r="A25" s="1"/>
      <c r="B25" s="53"/>
      <c r="C25" s="1"/>
    </row>
    <row r="26" spans="1:3" ht="15">
      <c r="A26" s="1"/>
      <c r="B26" s="53"/>
      <c r="C26" s="1"/>
    </row>
    <row r="27" spans="1:3" ht="15">
      <c r="A27" s="1"/>
      <c r="B27" s="53"/>
      <c r="C27" s="1"/>
    </row>
    <row r="28" spans="1:3" ht="15">
      <c r="A28" s="1"/>
      <c r="B28" s="53"/>
      <c r="C28" s="1"/>
    </row>
    <row r="29" spans="1:3" ht="15">
      <c r="A29" s="1"/>
      <c r="B29" s="53"/>
      <c r="C29" s="1"/>
    </row>
    <row r="30" spans="1:3" ht="15">
      <c r="A30" s="1"/>
      <c r="B30" s="53"/>
      <c r="C30" s="1"/>
    </row>
    <row r="31" spans="1:3" ht="15">
      <c r="A31" s="1"/>
      <c r="B31" s="1"/>
      <c r="C31" s="1"/>
    </row>
    <row r="32" spans="1:3" ht="15">
      <c r="A32" s="1"/>
      <c r="B32" s="129">
        <v>2012</v>
      </c>
      <c r="C32" s="1"/>
    </row>
    <row r="33" spans="1:3" ht="15">
      <c r="A33" s="1"/>
      <c r="B33" s="53"/>
      <c r="C33" s="1"/>
    </row>
    <row r="34" spans="1:3" ht="15">
      <c r="A34" s="1"/>
      <c r="B34" s="53"/>
      <c r="C34" s="1"/>
    </row>
    <row r="35" spans="1:3" ht="15">
      <c r="A35" s="1"/>
      <c r="B35" s="53"/>
      <c r="C35" s="1"/>
    </row>
    <row r="36" spans="1:3" ht="15">
      <c r="A36" s="1"/>
      <c r="B36" s="53"/>
      <c r="C36" s="1"/>
    </row>
    <row r="37" spans="1:3" ht="15">
      <c r="A37" s="1"/>
      <c r="B37" s="53"/>
      <c r="C37" s="1"/>
    </row>
    <row r="38" spans="1:3" ht="15">
      <c r="A38" s="1"/>
      <c r="B38" s="53"/>
      <c r="C38" s="1"/>
    </row>
    <row r="39" spans="1:3" ht="15">
      <c r="A39" s="1"/>
      <c r="B39" s="53"/>
      <c r="C39" s="1"/>
    </row>
    <row r="40" spans="1:3" ht="15">
      <c r="A40" s="1"/>
      <c r="B40" s="53"/>
      <c r="C40" s="1"/>
    </row>
    <row r="41" spans="1:3" ht="15">
      <c r="A41" s="1"/>
      <c r="B41" s="53"/>
      <c r="C41" s="1"/>
    </row>
    <row r="42" spans="1:3" ht="15">
      <c r="A42" s="1"/>
      <c r="B42" s="53"/>
      <c r="C42" s="1"/>
    </row>
    <row r="43" spans="1:3" ht="15">
      <c r="A43" s="1"/>
      <c r="B43" s="53"/>
      <c r="C43" s="1"/>
    </row>
    <row r="44" spans="1:3" ht="15">
      <c r="A44" s="1"/>
      <c r="B44" s="53"/>
      <c r="C44" s="1"/>
    </row>
    <row r="45" spans="1:3" ht="15">
      <c r="A45" s="1"/>
      <c r="B45" s="53"/>
      <c r="C45" s="1"/>
    </row>
    <row r="46" spans="1:3" ht="15">
      <c r="A46" s="1"/>
      <c r="B46" s="53"/>
      <c r="C46" s="1"/>
    </row>
    <row r="47" spans="1:3" ht="15">
      <c r="A47" s="1"/>
      <c r="B47" s="53"/>
      <c r="C47" s="1"/>
    </row>
    <row r="48" spans="1:3" ht="15">
      <c r="A48" s="1"/>
      <c r="B48" s="53"/>
      <c r="C48" s="1"/>
    </row>
    <row r="49" spans="1:3" ht="15">
      <c r="A49" s="1"/>
      <c r="B49" s="53"/>
      <c r="C49" s="1"/>
    </row>
    <row r="50" spans="1:3" ht="15">
      <c r="A50" s="1"/>
      <c r="B50" s="53"/>
      <c r="C50" s="1"/>
    </row>
    <row r="51" spans="1:3" ht="15">
      <c r="A51" s="1"/>
      <c r="B51" s="53"/>
      <c r="C51" s="1"/>
    </row>
    <row r="52" spans="1:3" ht="15">
      <c r="A52" s="1"/>
      <c r="B52" s="53"/>
      <c r="C52" s="1"/>
    </row>
    <row r="53" spans="1:3" ht="15">
      <c r="A53" s="1"/>
      <c r="B53" s="53"/>
      <c r="C53" s="1"/>
    </row>
    <row r="54" spans="1:3" ht="15">
      <c r="A54" s="1"/>
      <c r="B54" s="53"/>
      <c r="C54" s="1"/>
    </row>
    <row r="55" spans="1:3" ht="15">
      <c r="A55" s="1"/>
      <c r="B55" s="53"/>
      <c r="C55" s="1"/>
    </row>
    <row r="56" spans="1:3" ht="15">
      <c r="A56" s="1"/>
      <c r="B56" s="53"/>
      <c r="C56" s="1"/>
    </row>
    <row r="57" spans="1:3" ht="15">
      <c r="A57" s="1"/>
      <c r="B57" s="53"/>
      <c r="C57" s="1"/>
    </row>
    <row r="58" spans="1:3" ht="15">
      <c r="A58" s="1"/>
      <c r="B58" s="53"/>
      <c r="C58" s="1"/>
    </row>
    <row r="59" spans="1:3" ht="15">
      <c r="A59" s="1"/>
      <c r="B59" s="1"/>
      <c r="C59" s="1"/>
    </row>
    <row r="60" spans="1:3" ht="15">
      <c r="A60" s="1"/>
      <c r="B60" s="1"/>
      <c r="C60" s="1"/>
    </row>
    <row r="61" spans="1:3" ht="15" hidden="1">
      <c r="A61" s="1"/>
      <c r="B61" s="1"/>
      <c r="C61" s="1"/>
    </row>
    <row r="62" spans="1:3" ht="15" hidden="1">
      <c r="A62" s="1"/>
      <c r="B62" s="1"/>
      <c r="C62" s="1"/>
    </row>
    <row r="63" spans="1:3" ht="15" hidden="1">
      <c r="A63" s="1"/>
      <c r="B63" s="1"/>
      <c r="C63" s="1"/>
    </row>
    <row r="64" spans="1:3" ht="15" hidden="1">
      <c r="A64" s="1"/>
      <c r="B64" s="1"/>
      <c r="C64" s="1"/>
    </row>
    <row r="65" spans="1:3" ht="15" hidden="1">
      <c r="A65" s="1"/>
      <c r="B65" s="1"/>
      <c r="C65" s="1"/>
    </row>
    <row r="66" spans="1:3" ht="15" hidden="1">
      <c r="A66" s="1"/>
      <c r="B66" s="1"/>
      <c r="C66" s="1"/>
    </row>
  </sheetData>
  <sheetProtection/>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Plan5"/>
  <dimension ref="A1:K546"/>
  <sheetViews>
    <sheetView zoomScaleSheetLayoutView="100" workbookViewId="0" topLeftCell="A1">
      <selection activeCell="B16" sqref="B16"/>
    </sheetView>
  </sheetViews>
  <sheetFormatPr defaultColWidth="0" defaultRowHeight="15" zeroHeight="1"/>
  <cols>
    <col min="1" max="1" width="3.28125" style="1" customWidth="1"/>
    <col min="2" max="2" width="14.421875" style="1" customWidth="1"/>
    <col min="3" max="3" width="97.00390625" style="1" customWidth="1"/>
    <col min="4" max="4" width="13.140625" style="1" customWidth="1"/>
    <col min="5" max="5" width="22.140625" style="1" customWidth="1"/>
    <col min="6" max="6" width="7.421875" style="1" customWidth="1"/>
    <col min="7" max="7" width="14.28125" style="1" customWidth="1"/>
    <col min="8" max="8" width="20.421875" style="1" hidden="1" customWidth="1"/>
    <col min="9" max="9" width="15.8515625" style="1" hidden="1" customWidth="1"/>
    <col min="10" max="10" width="28.00390625" style="1" hidden="1" customWidth="1"/>
    <col min="11" max="11" width="15.28125" style="1" hidden="1" customWidth="1"/>
    <col min="12" max="12" width="13.57421875" style="0" hidden="1" customWidth="1"/>
    <col min="13" max="16384" width="0" style="0" hidden="1" customWidth="1"/>
  </cols>
  <sheetData>
    <row r="1" spans="9:11" ht="15">
      <c r="I1"/>
      <c r="J1"/>
      <c r="K1"/>
    </row>
    <row r="2" spans="2:11" ht="45" customHeight="1">
      <c r="B2" s="163" t="s">
        <v>259</v>
      </c>
      <c r="C2" s="163"/>
      <c r="I2"/>
      <c r="J2"/>
      <c r="K2"/>
    </row>
    <row r="3" spans="2:11" ht="15">
      <c r="B3" s="48"/>
      <c r="C3" s="48"/>
      <c r="I3"/>
      <c r="J3"/>
      <c r="K3"/>
    </row>
    <row r="4" spans="2:11" ht="15">
      <c r="B4" s="49" t="s">
        <v>250</v>
      </c>
      <c r="C4" s="50"/>
      <c r="D4" s="131" t="s">
        <v>369</v>
      </c>
      <c r="I4"/>
      <c r="J4"/>
      <c r="K4"/>
    </row>
    <row r="5" spans="2:11" ht="3.75" customHeight="1">
      <c r="B5" s="51"/>
      <c r="C5" s="50"/>
      <c r="I5"/>
      <c r="J5"/>
      <c r="K5"/>
    </row>
    <row r="6" spans="2:11" ht="15">
      <c r="B6" s="52" t="s">
        <v>41</v>
      </c>
      <c r="C6" s="50">
        <f>'a) Identificação'!C17</f>
        <v>0</v>
      </c>
      <c r="D6" s="132">
        <f>'a) Identificação'!C22</f>
        <v>0</v>
      </c>
      <c r="I6"/>
      <c r="J6"/>
      <c r="K6"/>
    </row>
    <row r="7" spans="2:11" ht="15">
      <c r="B7" s="52" t="s">
        <v>251</v>
      </c>
      <c r="C7" s="50">
        <f>'a) Identificação'!C28</f>
        <v>0</v>
      </c>
      <c r="D7" s="132">
        <f>'a) Identificação'!C33</f>
        <v>0</v>
      </c>
      <c r="I7"/>
      <c r="J7"/>
      <c r="K7"/>
    </row>
    <row r="8" spans="2:11" ht="15">
      <c r="B8" s="52" t="s">
        <v>252</v>
      </c>
      <c r="C8" s="50">
        <f>'a) Identificação'!C39</f>
        <v>0</v>
      </c>
      <c r="D8" s="132">
        <f>'a) Identificação'!C44</f>
        <v>0</v>
      </c>
      <c r="I8"/>
      <c r="J8"/>
      <c r="K8"/>
    </row>
    <row r="9" spans="2:11" ht="15">
      <c r="B9" s="52" t="s">
        <v>253</v>
      </c>
      <c r="C9" s="50">
        <f>'a) Identificação'!C50</f>
        <v>0</v>
      </c>
      <c r="D9" s="132">
        <f>'a) Identificação'!C55</f>
        <v>0</v>
      </c>
      <c r="I9"/>
      <c r="J9"/>
      <c r="K9"/>
    </row>
    <row r="10" spans="2:11" ht="15">
      <c r="B10" s="52" t="s">
        <v>254</v>
      </c>
      <c r="C10" s="50">
        <f>'a) Identificação'!C61</f>
        <v>0</v>
      </c>
      <c r="D10" s="132">
        <f>'a) Identificação'!C66</f>
        <v>0</v>
      </c>
      <c r="I10"/>
      <c r="J10"/>
      <c r="K10"/>
    </row>
    <row r="11" spans="2:11" ht="31.5" customHeight="1">
      <c r="B11" s="48"/>
      <c r="C11" s="48"/>
      <c r="I11"/>
      <c r="J11"/>
      <c r="K11"/>
    </row>
    <row r="12" spans="2:11" ht="15">
      <c r="B12" s="48"/>
      <c r="C12" s="48"/>
      <c r="I12"/>
      <c r="J12"/>
      <c r="K12"/>
    </row>
    <row r="13" spans="2:11" ht="15">
      <c r="B13" s="1" t="s">
        <v>78</v>
      </c>
      <c r="I13"/>
      <c r="J13"/>
      <c r="K13"/>
    </row>
    <row r="14" spans="2:11" ht="15">
      <c r="B14" s="6" t="s">
        <v>238</v>
      </c>
      <c r="C14" s="9" t="s">
        <v>52</v>
      </c>
      <c r="D14" s="10" t="s">
        <v>51</v>
      </c>
      <c r="E14" s="124"/>
      <c r="I14" s="12" t="s">
        <v>51</v>
      </c>
      <c r="J14" s="12" t="s">
        <v>16</v>
      </c>
      <c r="K14" s="12" t="s">
        <v>90</v>
      </c>
    </row>
    <row r="15" spans="2:11" ht="15">
      <c r="B15" s="117"/>
      <c r="C15" s="53"/>
      <c r="D15" s="29"/>
      <c r="E15" s="125"/>
      <c r="I15"/>
      <c r="J15"/>
      <c r="K15"/>
    </row>
    <row r="16" spans="2:11" ht="15">
      <c r="B16" s="117"/>
      <c r="C16" s="53"/>
      <c r="D16" s="29"/>
      <c r="E16" s="125"/>
      <c r="I16" t="s">
        <v>55</v>
      </c>
      <c r="J16" t="s">
        <v>17</v>
      </c>
      <c r="K16" t="s">
        <v>91</v>
      </c>
    </row>
    <row r="17" spans="2:11" ht="15">
      <c r="B17" s="117"/>
      <c r="C17" s="53"/>
      <c r="D17" s="29"/>
      <c r="E17" s="125"/>
      <c r="I17" t="s">
        <v>56</v>
      </c>
      <c r="J17" t="s">
        <v>18</v>
      </c>
      <c r="K17" t="s">
        <v>92</v>
      </c>
    </row>
    <row r="18" spans="2:11" ht="15">
      <c r="B18" s="117"/>
      <c r="C18" s="53"/>
      <c r="D18" s="29"/>
      <c r="E18" s="125"/>
      <c r="I18" t="s">
        <v>57</v>
      </c>
      <c r="J18" t="s">
        <v>19</v>
      </c>
      <c r="K18" t="s">
        <v>93</v>
      </c>
    </row>
    <row r="19" spans="2:11" ht="15">
      <c r="B19" s="117"/>
      <c r="C19" s="53"/>
      <c r="D19" s="29"/>
      <c r="E19" s="125"/>
      <c r="I19" t="s">
        <v>58</v>
      </c>
      <c r="J19" t="s">
        <v>20</v>
      </c>
      <c r="K19"/>
    </row>
    <row r="20" spans="2:11" ht="15">
      <c r="B20" s="117"/>
      <c r="C20" s="53"/>
      <c r="D20" s="29"/>
      <c r="E20" s="125"/>
      <c r="I20" t="s">
        <v>59</v>
      </c>
      <c r="J20" t="s">
        <v>21</v>
      </c>
      <c r="K20"/>
    </row>
    <row r="21" spans="2:11" ht="15">
      <c r="B21" s="117"/>
      <c r="C21" s="53"/>
      <c r="D21" s="29"/>
      <c r="E21" s="125"/>
      <c r="I21" t="s">
        <v>60</v>
      </c>
      <c r="J21" t="s">
        <v>22</v>
      </c>
      <c r="K21"/>
    </row>
    <row r="22" spans="2:11" ht="15">
      <c r="B22" s="117"/>
      <c r="C22" s="53"/>
      <c r="D22" s="29"/>
      <c r="E22" s="125"/>
      <c r="I22" t="s">
        <v>61</v>
      </c>
      <c r="J22" t="s">
        <v>23</v>
      </c>
      <c r="K22"/>
    </row>
    <row r="23" spans="2:11" ht="15">
      <c r="B23" s="117"/>
      <c r="C23" s="53"/>
      <c r="D23" s="29"/>
      <c r="E23" s="125"/>
      <c r="I23" s="11" t="s">
        <v>62</v>
      </c>
      <c r="J23" s="11" t="s">
        <v>24</v>
      </c>
      <c r="K23"/>
    </row>
    <row r="24" spans="2:11" ht="15">
      <c r="B24" s="117"/>
      <c r="C24" s="53"/>
      <c r="D24" s="29"/>
      <c r="E24" s="125"/>
      <c r="I24" s="11" t="s">
        <v>63</v>
      </c>
      <c r="J24" s="11"/>
      <c r="K24"/>
    </row>
    <row r="25" spans="2:11" ht="15">
      <c r="B25" s="117"/>
      <c r="C25" s="53"/>
      <c r="D25" s="29"/>
      <c r="E25" s="125"/>
      <c r="I25" s="11" t="s">
        <v>64</v>
      </c>
      <c r="J25" s="11"/>
      <c r="K25"/>
    </row>
    <row r="26" spans="2:11" ht="15">
      <c r="B26" s="117"/>
      <c r="C26" s="53"/>
      <c r="D26" s="29"/>
      <c r="E26" s="125"/>
      <c r="I26" s="11" t="s">
        <v>65</v>
      </c>
      <c r="J26" s="11"/>
      <c r="K26"/>
    </row>
    <row r="27" spans="2:11" ht="15">
      <c r="B27" s="117"/>
      <c r="C27" s="53"/>
      <c r="D27" s="29"/>
      <c r="E27" s="125"/>
      <c r="I27"/>
      <c r="J27" s="11"/>
      <c r="K27"/>
    </row>
    <row r="28" spans="2:11" ht="15">
      <c r="B28" s="117"/>
      <c r="C28" s="53"/>
      <c r="D28" s="29"/>
      <c r="E28" s="125"/>
      <c r="I28"/>
      <c r="J28" s="11"/>
      <c r="K28"/>
    </row>
    <row r="29" spans="5:11" ht="15">
      <c r="E29" s="51"/>
      <c r="I29"/>
      <c r="J29" s="11"/>
      <c r="K29"/>
    </row>
    <row r="30" spans="2:11" ht="15">
      <c r="B30" s="1" t="s">
        <v>79</v>
      </c>
      <c r="I30"/>
      <c r="J30" s="11"/>
      <c r="K30"/>
    </row>
    <row r="31" spans="2:11" ht="30">
      <c r="B31" s="6" t="s">
        <v>238</v>
      </c>
      <c r="C31" s="6" t="s">
        <v>36</v>
      </c>
      <c r="D31" s="46" t="s">
        <v>90</v>
      </c>
      <c r="I31"/>
      <c r="J31" s="11"/>
      <c r="K31"/>
    </row>
    <row r="32" spans="2:11" ht="15">
      <c r="B32" s="54"/>
      <c r="C32" s="53"/>
      <c r="D32" s="56"/>
      <c r="I32"/>
      <c r="J32" s="11"/>
      <c r="K32"/>
    </row>
    <row r="33" spans="2:11" ht="15">
      <c r="B33" s="54"/>
      <c r="C33" s="53"/>
      <c r="D33" s="56"/>
      <c r="I33"/>
      <c r="J33" s="11"/>
      <c r="K33"/>
    </row>
    <row r="34" spans="2:11" ht="15">
      <c r="B34" s="54"/>
      <c r="C34" s="53"/>
      <c r="D34" s="56"/>
      <c r="I34"/>
      <c r="J34" s="11"/>
      <c r="K34"/>
    </row>
    <row r="35" spans="2:11" ht="15">
      <c r="B35" s="54"/>
      <c r="C35" s="53"/>
      <c r="D35" s="56"/>
      <c r="I35"/>
      <c r="J35" s="11"/>
      <c r="K35"/>
    </row>
    <row r="36" spans="2:11" ht="15">
      <c r="B36" s="54"/>
      <c r="C36" s="53"/>
      <c r="D36" s="56"/>
      <c r="I36"/>
      <c r="J36" s="11"/>
      <c r="K36"/>
    </row>
    <row r="37" spans="2:11" ht="15">
      <c r="B37" s="54"/>
      <c r="C37" s="53"/>
      <c r="D37" s="56"/>
      <c r="I37"/>
      <c r="J37"/>
      <c r="K37"/>
    </row>
    <row r="38" spans="2:11" ht="15">
      <c r="B38" s="54"/>
      <c r="C38" s="53"/>
      <c r="D38" s="56"/>
      <c r="I38"/>
      <c r="J38"/>
      <c r="K38"/>
    </row>
    <row r="39" spans="2:11" ht="15">
      <c r="B39" s="54"/>
      <c r="C39" s="53"/>
      <c r="D39" s="56"/>
      <c r="I39"/>
      <c r="J39"/>
      <c r="K39"/>
    </row>
    <row r="40" spans="2:11" ht="15">
      <c r="B40" s="54"/>
      <c r="C40" s="53"/>
      <c r="D40" s="56"/>
      <c r="I40"/>
      <c r="J40"/>
      <c r="K40"/>
    </row>
    <row r="41" spans="2:11" ht="15">
      <c r="B41" s="54"/>
      <c r="C41" s="53"/>
      <c r="D41" s="56"/>
      <c r="I41"/>
      <c r="J41"/>
      <c r="K41"/>
    </row>
    <row r="42" spans="9:11" ht="15">
      <c r="I42"/>
      <c r="J42"/>
      <c r="K42"/>
    </row>
    <row r="43" spans="2:11" ht="15">
      <c r="B43" s="1" t="s">
        <v>80</v>
      </c>
      <c r="I43"/>
      <c r="J43"/>
      <c r="K43"/>
    </row>
    <row r="44" spans="2:11" ht="30">
      <c r="B44" s="6" t="s">
        <v>238</v>
      </c>
      <c r="C44" s="6" t="s">
        <v>37</v>
      </c>
      <c r="D44" s="46" t="s">
        <v>90</v>
      </c>
      <c r="I44"/>
      <c r="J44"/>
      <c r="K44"/>
    </row>
    <row r="45" spans="2:11" ht="15">
      <c r="B45" s="54"/>
      <c r="C45" s="53"/>
      <c r="D45" s="56"/>
      <c r="I45"/>
      <c r="J45"/>
      <c r="K45"/>
    </row>
    <row r="46" spans="2:11" ht="15">
      <c r="B46" s="54"/>
      <c r="C46" s="53"/>
      <c r="D46" s="56"/>
      <c r="I46"/>
      <c r="J46"/>
      <c r="K46"/>
    </row>
    <row r="47" spans="2:11" ht="15">
      <c r="B47" s="54"/>
      <c r="C47" s="53"/>
      <c r="D47" s="56"/>
      <c r="I47"/>
      <c r="J47"/>
      <c r="K47"/>
    </row>
    <row r="48" spans="2:11" ht="15">
      <c r="B48" s="54"/>
      <c r="C48" s="53"/>
      <c r="D48" s="56"/>
      <c r="I48"/>
      <c r="J48"/>
      <c r="K48"/>
    </row>
    <row r="49" spans="2:11" ht="15">
      <c r="B49" s="54"/>
      <c r="C49" s="53"/>
      <c r="D49" s="56"/>
      <c r="I49"/>
      <c r="J49"/>
      <c r="K49"/>
    </row>
    <row r="50" spans="2:11" ht="15">
      <c r="B50" s="54"/>
      <c r="C50" s="53"/>
      <c r="D50" s="56"/>
      <c r="I50"/>
      <c r="J50"/>
      <c r="K50"/>
    </row>
    <row r="51" spans="2:11" ht="15">
      <c r="B51" s="54"/>
      <c r="C51" s="53"/>
      <c r="D51" s="56"/>
      <c r="I51"/>
      <c r="J51"/>
      <c r="K51"/>
    </row>
    <row r="52" spans="2:11" ht="15">
      <c r="B52" s="54"/>
      <c r="C52" s="53"/>
      <c r="D52" s="56"/>
      <c r="I52"/>
      <c r="J52"/>
      <c r="K52"/>
    </row>
    <row r="53" spans="2:11" ht="15">
      <c r="B53" s="54"/>
      <c r="C53" s="53"/>
      <c r="D53" s="56"/>
      <c r="I53"/>
      <c r="J53"/>
      <c r="K53"/>
    </row>
    <row r="54" spans="2:11" ht="15">
      <c r="B54" s="54"/>
      <c r="C54" s="53"/>
      <c r="D54" s="56"/>
      <c r="I54"/>
      <c r="J54"/>
      <c r="K54"/>
    </row>
    <row r="55" spans="9:11" ht="15">
      <c r="I55"/>
      <c r="J55"/>
      <c r="K55"/>
    </row>
    <row r="56" spans="9:11" ht="15">
      <c r="I56"/>
      <c r="J56"/>
      <c r="K56"/>
    </row>
    <row r="57" spans="2:11" ht="15">
      <c r="B57" s="1" t="s">
        <v>314</v>
      </c>
      <c r="I57"/>
      <c r="J57"/>
      <c r="K57"/>
    </row>
    <row r="58" spans="2:11" ht="15">
      <c r="B58" s="6" t="s">
        <v>238</v>
      </c>
      <c r="C58" s="120" t="s">
        <v>37</v>
      </c>
      <c r="D58" s="122"/>
      <c r="H58"/>
      <c r="I58"/>
      <c r="J58"/>
      <c r="K58"/>
    </row>
    <row r="59" spans="2:11" ht="15">
      <c r="B59" s="54"/>
      <c r="C59" s="121"/>
      <c r="D59" s="123"/>
      <c r="H59"/>
      <c r="I59"/>
      <c r="J59"/>
      <c r="K59"/>
    </row>
    <row r="60" spans="2:11" ht="15">
      <c r="B60" s="54"/>
      <c r="C60" s="121"/>
      <c r="D60" s="123"/>
      <c r="H60"/>
      <c r="I60"/>
      <c r="J60"/>
      <c r="K60"/>
    </row>
    <row r="61" spans="2:11" ht="15">
      <c r="B61" s="54"/>
      <c r="C61" s="121"/>
      <c r="D61" s="123"/>
      <c r="H61"/>
      <c r="I61"/>
      <c r="J61"/>
      <c r="K61"/>
    </row>
    <row r="62" spans="2:11" ht="15">
      <c r="B62" s="54"/>
      <c r="C62" s="121"/>
      <c r="D62" s="123"/>
      <c r="H62"/>
      <c r="I62"/>
      <c r="J62"/>
      <c r="K62"/>
    </row>
    <row r="63" spans="2:11" ht="15">
      <c r="B63" s="54"/>
      <c r="C63" s="121"/>
      <c r="D63" s="123"/>
      <c r="H63"/>
      <c r="I63"/>
      <c r="J63"/>
      <c r="K63"/>
    </row>
    <row r="64" spans="2:11" ht="15">
      <c r="B64" s="54"/>
      <c r="C64" s="121"/>
      <c r="D64" s="123"/>
      <c r="H64"/>
      <c r="I64"/>
      <c r="J64"/>
      <c r="K64"/>
    </row>
    <row r="65" spans="2:11" ht="15">
      <c r="B65" s="54"/>
      <c r="C65" s="121"/>
      <c r="D65" s="123"/>
      <c r="H65"/>
      <c r="I65"/>
      <c r="J65"/>
      <c r="K65"/>
    </row>
    <row r="66" spans="2:11" ht="15">
      <c r="B66" s="54"/>
      <c r="C66" s="121"/>
      <c r="D66" s="123"/>
      <c r="H66"/>
      <c r="I66"/>
      <c r="J66"/>
      <c r="K66"/>
    </row>
    <row r="67" spans="2:11" ht="15">
      <c r="B67" s="54"/>
      <c r="C67" s="121"/>
      <c r="D67" s="123"/>
      <c r="H67"/>
      <c r="I67"/>
      <c r="J67"/>
      <c r="K67"/>
    </row>
    <row r="68" spans="2:11" ht="15">
      <c r="B68" s="54"/>
      <c r="C68" s="121"/>
      <c r="D68" s="123"/>
      <c r="H68"/>
      <c r="I68"/>
      <c r="J68"/>
      <c r="K68"/>
    </row>
    <row r="69" spans="8:11" ht="15">
      <c r="H69"/>
      <c r="I69"/>
      <c r="J69"/>
      <c r="K69"/>
    </row>
    <row r="70" spans="8:11" ht="15">
      <c r="H70"/>
      <c r="I70"/>
      <c r="J70"/>
      <c r="K70"/>
    </row>
    <row r="71" spans="8:11" ht="15" hidden="1">
      <c r="H71"/>
      <c r="I71"/>
      <c r="J71"/>
      <c r="K71"/>
    </row>
    <row r="72" spans="8:11" ht="15" hidden="1">
      <c r="H72"/>
      <c r="I72"/>
      <c r="J72"/>
      <c r="K72"/>
    </row>
    <row r="73" spans="8:11" ht="15" hidden="1">
      <c r="H73"/>
      <c r="I73"/>
      <c r="J73"/>
      <c r="K73"/>
    </row>
    <row r="74" spans="5:11" ht="15" hidden="1">
      <c r="E74"/>
      <c r="F74"/>
      <c r="G74"/>
      <c r="H74"/>
      <c r="I74"/>
      <c r="J74"/>
      <c r="K74"/>
    </row>
    <row r="75" spans="5:11" ht="15" hidden="1">
      <c r="E75"/>
      <c r="F75"/>
      <c r="G75"/>
      <c r="H75"/>
      <c r="I75"/>
      <c r="J75"/>
      <c r="K75"/>
    </row>
    <row r="76" spans="1:11" ht="15" hidden="1">
      <c r="A76"/>
      <c r="B76"/>
      <c r="C76"/>
      <c r="D76"/>
      <c r="E76"/>
      <c r="F76"/>
      <c r="G76"/>
      <c r="H76"/>
      <c r="I76"/>
      <c r="J76"/>
      <c r="K76"/>
    </row>
    <row r="77" spans="1:11" ht="15" hidden="1">
      <c r="A77"/>
      <c r="B77"/>
      <c r="C77"/>
      <c r="D77"/>
      <c r="E77"/>
      <c r="F77"/>
      <c r="G77"/>
      <c r="H77"/>
      <c r="I77"/>
      <c r="J77"/>
      <c r="K77"/>
    </row>
    <row r="78" spans="1:11" ht="15" hidden="1">
      <c r="A78"/>
      <c r="B78"/>
      <c r="C78"/>
      <c r="D78"/>
      <c r="E78"/>
      <c r="F78"/>
      <c r="G78"/>
      <c r="H78"/>
      <c r="I78"/>
      <c r="J78"/>
      <c r="K78"/>
    </row>
    <row r="79" spans="1:11" ht="15" hidden="1">
      <c r="A79"/>
      <c r="B79"/>
      <c r="C79"/>
      <c r="D79"/>
      <c r="E79"/>
      <c r="F79"/>
      <c r="G79"/>
      <c r="H79"/>
      <c r="I79"/>
      <c r="J79"/>
      <c r="K79"/>
    </row>
    <row r="80" spans="1:11" ht="15" hidden="1">
      <c r="A80"/>
      <c r="B80"/>
      <c r="C80"/>
      <c r="D80"/>
      <c r="E80"/>
      <c r="F80"/>
      <c r="G80"/>
      <c r="H80"/>
      <c r="I80"/>
      <c r="J80"/>
      <c r="K80"/>
    </row>
    <row r="81" spans="1:11" ht="15" hidden="1">
      <c r="A81"/>
      <c r="B81"/>
      <c r="C81"/>
      <c r="D81"/>
      <c r="E81"/>
      <c r="F81"/>
      <c r="G81"/>
      <c r="H81"/>
      <c r="I81"/>
      <c r="J81"/>
      <c r="K81"/>
    </row>
    <row r="82" spans="1:11" ht="15" hidden="1">
      <c r="A82"/>
      <c r="B82"/>
      <c r="C82"/>
      <c r="D82"/>
      <c r="E82"/>
      <c r="F82"/>
      <c r="G82"/>
      <c r="H82"/>
      <c r="I82"/>
      <c r="J82"/>
      <c r="K82"/>
    </row>
    <row r="83" spans="1:11" ht="15" hidden="1">
      <c r="A83"/>
      <c r="B83"/>
      <c r="C83"/>
      <c r="D83"/>
      <c r="E83"/>
      <c r="F83"/>
      <c r="G83"/>
      <c r="H83"/>
      <c r="I83"/>
      <c r="J83"/>
      <c r="K83"/>
    </row>
    <row r="84" spans="1:11" ht="15" hidden="1">
      <c r="A84"/>
      <c r="B84"/>
      <c r="C84"/>
      <c r="D84"/>
      <c r="E84"/>
      <c r="F84"/>
      <c r="G84"/>
      <c r="H84"/>
      <c r="I84"/>
      <c r="J84"/>
      <c r="K84"/>
    </row>
    <row r="85" spans="1:11" ht="15" hidden="1">
      <c r="A85"/>
      <c r="B85"/>
      <c r="C85"/>
      <c r="D85"/>
      <c r="E85"/>
      <c r="F85"/>
      <c r="G85"/>
      <c r="H85"/>
      <c r="I85"/>
      <c r="J85"/>
      <c r="K85"/>
    </row>
    <row r="86" spans="1:11" ht="15" hidden="1">
      <c r="A86"/>
      <c r="B86"/>
      <c r="C86"/>
      <c r="D86"/>
      <c r="E86"/>
      <c r="F86"/>
      <c r="G86"/>
      <c r="H86"/>
      <c r="I86"/>
      <c r="J86"/>
      <c r="K86"/>
    </row>
    <row r="87" spans="1:11" ht="15" hidden="1">
      <c r="A87"/>
      <c r="B87"/>
      <c r="C87"/>
      <c r="D87"/>
      <c r="E87"/>
      <c r="F87"/>
      <c r="G87"/>
      <c r="H87"/>
      <c r="I87"/>
      <c r="J87"/>
      <c r="K87"/>
    </row>
    <row r="88" spans="1:11" ht="15" hidden="1">
      <c r="A88"/>
      <c r="B88"/>
      <c r="C88"/>
      <c r="D88"/>
      <c r="E88"/>
      <c r="F88"/>
      <c r="G88"/>
      <c r="H88"/>
      <c r="I88"/>
      <c r="J88"/>
      <c r="K88"/>
    </row>
    <row r="89" spans="1:11" ht="15" hidden="1">
      <c r="A89"/>
      <c r="B89"/>
      <c r="C89"/>
      <c r="D89"/>
      <c r="E89"/>
      <c r="F89"/>
      <c r="G89"/>
      <c r="H89"/>
      <c r="I89"/>
      <c r="J89"/>
      <c r="K89"/>
    </row>
    <row r="90" spans="1:11" ht="15" hidden="1">
      <c r="A90"/>
      <c r="B90"/>
      <c r="C90"/>
      <c r="D90"/>
      <c r="E90"/>
      <c r="F90"/>
      <c r="G90"/>
      <c r="H90"/>
      <c r="I90"/>
      <c r="J90"/>
      <c r="K90"/>
    </row>
    <row r="91" spans="1:11" ht="15" hidden="1">
      <c r="A91"/>
      <c r="B91"/>
      <c r="C91"/>
      <c r="D91"/>
      <c r="E91"/>
      <c r="F91"/>
      <c r="G91"/>
      <c r="H91"/>
      <c r="I91"/>
      <c r="J91"/>
      <c r="K91"/>
    </row>
    <row r="92" spans="1:11" ht="15" hidden="1">
      <c r="A92"/>
      <c r="B92"/>
      <c r="C92"/>
      <c r="D92"/>
      <c r="E92"/>
      <c r="F92"/>
      <c r="G92"/>
      <c r="H92"/>
      <c r="I92"/>
      <c r="J92"/>
      <c r="K92"/>
    </row>
    <row r="93" spans="1:11" ht="15" hidden="1">
      <c r="A93"/>
      <c r="B93"/>
      <c r="C93"/>
      <c r="D93"/>
      <c r="E93"/>
      <c r="F93"/>
      <c r="G93"/>
      <c r="H93"/>
      <c r="I93"/>
      <c r="J93"/>
      <c r="K93"/>
    </row>
    <row r="94" spans="1:11" ht="15" hidden="1">
      <c r="A94"/>
      <c r="B94"/>
      <c r="C94"/>
      <c r="D94"/>
      <c r="E94"/>
      <c r="F94"/>
      <c r="G94"/>
      <c r="H94"/>
      <c r="I94"/>
      <c r="J94"/>
      <c r="K94"/>
    </row>
    <row r="95" spans="1:11" ht="15" hidden="1">
      <c r="A95"/>
      <c r="B95"/>
      <c r="C95"/>
      <c r="D95"/>
      <c r="E95"/>
      <c r="F95"/>
      <c r="G95"/>
      <c r="H95"/>
      <c r="I95"/>
      <c r="J95"/>
      <c r="K95"/>
    </row>
    <row r="96" spans="1:11" ht="15" hidden="1">
      <c r="A96"/>
      <c r="B96"/>
      <c r="C96"/>
      <c r="D96"/>
      <c r="E96"/>
      <c r="F96"/>
      <c r="G96"/>
      <c r="H96"/>
      <c r="I96"/>
      <c r="J96"/>
      <c r="K96"/>
    </row>
    <row r="97" spans="1:11" ht="15" hidden="1">
      <c r="A97"/>
      <c r="B97"/>
      <c r="C97"/>
      <c r="D97"/>
      <c r="E97"/>
      <c r="F97"/>
      <c r="G97"/>
      <c r="H97"/>
      <c r="I97"/>
      <c r="J97"/>
      <c r="K97"/>
    </row>
    <row r="98" spans="1:11" ht="15" hidden="1">
      <c r="A98"/>
      <c r="B98"/>
      <c r="C98"/>
      <c r="D98"/>
      <c r="E98"/>
      <c r="F98"/>
      <c r="G98"/>
      <c r="H98"/>
      <c r="I98"/>
      <c r="J98"/>
      <c r="K98"/>
    </row>
    <row r="99" spans="1:11" ht="15" hidden="1">
      <c r="A99"/>
      <c r="B99"/>
      <c r="C99"/>
      <c r="D99"/>
      <c r="E99"/>
      <c r="F99"/>
      <c r="G99"/>
      <c r="H99"/>
      <c r="I99"/>
      <c r="J99"/>
      <c r="K99"/>
    </row>
    <row r="100" spans="1:11" ht="15" hidden="1">
      <c r="A100"/>
      <c r="B100"/>
      <c r="C100"/>
      <c r="D100"/>
      <c r="E100"/>
      <c r="F100"/>
      <c r="G100"/>
      <c r="H100"/>
      <c r="I100"/>
      <c r="J100"/>
      <c r="K100"/>
    </row>
    <row r="101" spans="1:11" ht="15" hidden="1">
      <c r="A101"/>
      <c r="B101"/>
      <c r="C101"/>
      <c r="D101"/>
      <c r="E101"/>
      <c r="F101"/>
      <c r="G101"/>
      <c r="H101"/>
      <c r="I101"/>
      <c r="J101"/>
      <c r="K101"/>
    </row>
    <row r="102" spans="1:11" ht="15" hidden="1">
      <c r="A102"/>
      <c r="B102"/>
      <c r="C102"/>
      <c r="D102"/>
      <c r="E102"/>
      <c r="F102"/>
      <c r="G102"/>
      <c r="H102"/>
      <c r="I102"/>
      <c r="J102"/>
      <c r="K102"/>
    </row>
    <row r="103" spans="1:11" ht="15" hidden="1">
      <c r="A103"/>
      <c r="B103"/>
      <c r="C103"/>
      <c r="D103"/>
      <c r="E103"/>
      <c r="F103"/>
      <c r="G103"/>
      <c r="H103"/>
      <c r="I103"/>
      <c r="J103"/>
      <c r="K103"/>
    </row>
    <row r="104" spans="1:11" ht="15" hidden="1">
      <c r="A104"/>
      <c r="B104"/>
      <c r="C104"/>
      <c r="D104"/>
      <c r="E104"/>
      <c r="F104"/>
      <c r="G104"/>
      <c r="H104"/>
      <c r="I104"/>
      <c r="J104"/>
      <c r="K104"/>
    </row>
    <row r="105" spans="1:11" ht="15" hidden="1">
      <c r="A105"/>
      <c r="B105"/>
      <c r="C105"/>
      <c r="D105"/>
      <c r="E105"/>
      <c r="F105"/>
      <c r="G105"/>
      <c r="H105"/>
      <c r="I105"/>
      <c r="J105"/>
      <c r="K105"/>
    </row>
    <row r="106" spans="1:11" ht="15" hidden="1">
      <c r="A106"/>
      <c r="B106"/>
      <c r="C106"/>
      <c r="D106"/>
      <c r="E106"/>
      <c r="F106"/>
      <c r="G106"/>
      <c r="H106"/>
      <c r="I106"/>
      <c r="J106"/>
      <c r="K106"/>
    </row>
    <row r="107" spans="1:11" ht="15" hidden="1">
      <c r="A107"/>
      <c r="B107"/>
      <c r="C107"/>
      <c r="D107"/>
      <c r="E107"/>
      <c r="F107"/>
      <c r="G107"/>
      <c r="H107"/>
      <c r="I107"/>
      <c r="J107"/>
      <c r="K107"/>
    </row>
    <row r="108" spans="1:11" ht="15" hidden="1">
      <c r="A108"/>
      <c r="B108"/>
      <c r="C108"/>
      <c r="D108"/>
      <c r="E108"/>
      <c r="F108"/>
      <c r="G108"/>
      <c r="H108"/>
      <c r="I108"/>
      <c r="J108"/>
      <c r="K108"/>
    </row>
    <row r="109" spans="1:11" ht="15" hidden="1">
      <c r="A109"/>
      <c r="B109"/>
      <c r="C109"/>
      <c r="D109"/>
      <c r="E109"/>
      <c r="F109"/>
      <c r="G109"/>
      <c r="H109"/>
      <c r="I109"/>
      <c r="J109"/>
      <c r="K109"/>
    </row>
    <row r="110" spans="1:11" ht="15" hidden="1">
      <c r="A110"/>
      <c r="B110"/>
      <c r="C110"/>
      <c r="D110"/>
      <c r="E110"/>
      <c r="F110"/>
      <c r="G110"/>
      <c r="H110"/>
      <c r="I110"/>
      <c r="J110"/>
      <c r="K110"/>
    </row>
    <row r="111" spans="1:11" ht="15" hidden="1">
      <c r="A111"/>
      <c r="B111"/>
      <c r="C111"/>
      <c r="D111"/>
      <c r="E111"/>
      <c r="F111"/>
      <c r="G111"/>
      <c r="H111"/>
      <c r="I111"/>
      <c r="J111"/>
      <c r="K111"/>
    </row>
    <row r="112" spans="1:11" ht="15" hidden="1">
      <c r="A112"/>
      <c r="B112"/>
      <c r="C112"/>
      <c r="D112"/>
      <c r="E112"/>
      <c r="F112"/>
      <c r="G112"/>
      <c r="H112"/>
      <c r="I112"/>
      <c r="J112"/>
      <c r="K112"/>
    </row>
    <row r="113" spans="1:11" ht="15" hidden="1">
      <c r="A113"/>
      <c r="B113"/>
      <c r="C113"/>
      <c r="D113"/>
      <c r="E113"/>
      <c r="F113"/>
      <c r="G113"/>
      <c r="H113"/>
      <c r="I113"/>
      <c r="J113"/>
      <c r="K113"/>
    </row>
    <row r="114" spans="1:11" ht="15" hidden="1">
      <c r="A114"/>
      <c r="B114"/>
      <c r="C114"/>
      <c r="D114"/>
      <c r="E114"/>
      <c r="F114"/>
      <c r="G114"/>
      <c r="H114"/>
      <c r="I114"/>
      <c r="J114"/>
      <c r="K114"/>
    </row>
    <row r="115" spans="1:11" ht="15" hidden="1">
      <c r="A115"/>
      <c r="B115"/>
      <c r="C115"/>
      <c r="D115"/>
      <c r="E115"/>
      <c r="F115"/>
      <c r="G115"/>
      <c r="H115"/>
      <c r="I115"/>
      <c r="J115"/>
      <c r="K115"/>
    </row>
    <row r="116" spans="1:11" ht="15" hidden="1">
      <c r="A116"/>
      <c r="B116"/>
      <c r="C116"/>
      <c r="D116"/>
      <c r="E116"/>
      <c r="F116"/>
      <c r="G116"/>
      <c r="H116"/>
      <c r="I116"/>
      <c r="J116"/>
      <c r="K116"/>
    </row>
    <row r="117" spans="1:11" ht="15" hidden="1">
      <c r="A117"/>
      <c r="B117"/>
      <c r="C117"/>
      <c r="D117"/>
      <c r="E117"/>
      <c r="F117"/>
      <c r="G117"/>
      <c r="H117"/>
      <c r="I117"/>
      <c r="J117"/>
      <c r="K117"/>
    </row>
    <row r="118" spans="1:11" ht="15" hidden="1">
      <c r="A118"/>
      <c r="B118"/>
      <c r="C118"/>
      <c r="D118"/>
      <c r="E118"/>
      <c r="F118"/>
      <c r="G118"/>
      <c r="H118"/>
      <c r="I118"/>
      <c r="J118"/>
      <c r="K118"/>
    </row>
    <row r="119" spans="1:11" ht="15" hidden="1">
      <c r="A119"/>
      <c r="B119"/>
      <c r="C119"/>
      <c r="D119"/>
      <c r="E119"/>
      <c r="F119"/>
      <c r="G119"/>
      <c r="H119"/>
      <c r="I119"/>
      <c r="J119"/>
      <c r="K119"/>
    </row>
    <row r="120" spans="1:11" ht="15" hidden="1">
      <c r="A120"/>
      <c r="B120"/>
      <c r="C120"/>
      <c r="D120"/>
      <c r="E120"/>
      <c r="F120"/>
      <c r="G120"/>
      <c r="H120"/>
      <c r="I120"/>
      <c r="J120"/>
      <c r="K120"/>
    </row>
    <row r="121" spans="1:11" ht="15" hidden="1">
      <c r="A121"/>
      <c r="B121"/>
      <c r="C121"/>
      <c r="D121"/>
      <c r="E121"/>
      <c r="F121"/>
      <c r="G121"/>
      <c r="H121"/>
      <c r="I121"/>
      <c r="J121"/>
      <c r="K121"/>
    </row>
    <row r="122" spans="1:11" ht="15" hidden="1">
      <c r="A122"/>
      <c r="B122"/>
      <c r="C122"/>
      <c r="D122"/>
      <c r="E122"/>
      <c r="F122"/>
      <c r="G122"/>
      <c r="H122"/>
      <c r="I122"/>
      <c r="J122"/>
      <c r="K122"/>
    </row>
    <row r="123" spans="1:11" ht="15" hidden="1">
      <c r="A123"/>
      <c r="B123"/>
      <c r="C123"/>
      <c r="D123"/>
      <c r="E123"/>
      <c r="F123"/>
      <c r="G123"/>
      <c r="H123"/>
      <c r="I123"/>
      <c r="J123"/>
      <c r="K123"/>
    </row>
    <row r="124" spans="1:11" ht="15" hidden="1">
      <c r="A124"/>
      <c r="B124"/>
      <c r="C124"/>
      <c r="D124"/>
      <c r="E124"/>
      <c r="F124"/>
      <c r="G124"/>
      <c r="H124"/>
      <c r="I124"/>
      <c r="J124"/>
      <c r="K124"/>
    </row>
    <row r="125" spans="1:11" ht="15" hidden="1">
      <c r="A125"/>
      <c r="B125"/>
      <c r="C125"/>
      <c r="D125"/>
      <c r="E125"/>
      <c r="F125"/>
      <c r="G125"/>
      <c r="H125"/>
      <c r="I125"/>
      <c r="J125"/>
      <c r="K125"/>
    </row>
    <row r="126" spans="1:11" ht="15" hidden="1">
      <c r="A126"/>
      <c r="B126"/>
      <c r="C126"/>
      <c r="D126"/>
      <c r="E126"/>
      <c r="F126"/>
      <c r="G126"/>
      <c r="H126"/>
      <c r="I126"/>
      <c r="J126"/>
      <c r="K126"/>
    </row>
    <row r="127" spans="1:11" ht="15" hidden="1">
      <c r="A127"/>
      <c r="B127"/>
      <c r="C127"/>
      <c r="D127"/>
      <c r="E127"/>
      <c r="F127"/>
      <c r="G127"/>
      <c r="H127"/>
      <c r="I127"/>
      <c r="J127"/>
      <c r="K127"/>
    </row>
    <row r="128" spans="1:11" ht="15" hidden="1">
      <c r="A128"/>
      <c r="B128"/>
      <c r="C128"/>
      <c r="D128"/>
      <c r="E128"/>
      <c r="F128"/>
      <c r="G128"/>
      <c r="H128"/>
      <c r="I128"/>
      <c r="J128"/>
      <c r="K128"/>
    </row>
    <row r="129" spans="1:11" ht="15" hidden="1">
      <c r="A129"/>
      <c r="B129"/>
      <c r="C129"/>
      <c r="D129"/>
      <c r="E129"/>
      <c r="F129"/>
      <c r="G129"/>
      <c r="H129"/>
      <c r="I129"/>
      <c r="J129"/>
      <c r="K129"/>
    </row>
    <row r="130" spans="1:11" ht="15" hidden="1">
      <c r="A130"/>
      <c r="B130"/>
      <c r="C130"/>
      <c r="D130"/>
      <c r="E130"/>
      <c r="F130"/>
      <c r="G130"/>
      <c r="H130"/>
      <c r="I130"/>
      <c r="J130"/>
      <c r="K130"/>
    </row>
    <row r="131" spans="1:11" ht="15" hidden="1">
      <c r="A131"/>
      <c r="B131"/>
      <c r="C131"/>
      <c r="D131"/>
      <c r="E131"/>
      <c r="F131"/>
      <c r="G131"/>
      <c r="H131"/>
      <c r="I131"/>
      <c r="J131"/>
      <c r="K131"/>
    </row>
    <row r="132" spans="1:11" ht="15" hidden="1">
      <c r="A132"/>
      <c r="B132"/>
      <c r="C132"/>
      <c r="D132"/>
      <c r="E132"/>
      <c r="F132"/>
      <c r="G132"/>
      <c r="H132"/>
      <c r="I132"/>
      <c r="J132"/>
      <c r="K132"/>
    </row>
    <row r="133" spans="1:11" ht="15" hidden="1">
      <c r="A133"/>
      <c r="B133"/>
      <c r="C133"/>
      <c r="D133"/>
      <c r="E133"/>
      <c r="F133"/>
      <c r="G133"/>
      <c r="H133"/>
      <c r="I133"/>
      <c r="J133"/>
      <c r="K133"/>
    </row>
    <row r="134" spans="1:11" ht="15" hidden="1">
      <c r="A134"/>
      <c r="B134"/>
      <c r="C134"/>
      <c r="D134"/>
      <c r="E134"/>
      <c r="F134"/>
      <c r="G134"/>
      <c r="H134"/>
      <c r="I134"/>
      <c r="J134"/>
      <c r="K134"/>
    </row>
    <row r="135" spans="1:11" ht="15" hidden="1">
      <c r="A135"/>
      <c r="B135"/>
      <c r="C135"/>
      <c r="D135"/>
      <c r="E135"/>
      <c r="F135"/>
      <c r="G135"/>
      <c r="H135"/>
      <c r="I135"/>
      <c r="J135"/>
      <c r="K135"/>
    </row>
    <row r="136" spans="1:11" ht="15" hidden="1">
      <c r="A136"/>
      <c r="B136"/>
      <c r="C136"/>
      <c r="D136"/>
      <c r="E136"/>
      <c r="F136"/>
      <c r="G136"/>
      <c r="H136"/>
      <c r="I136"/>
      <c r="J136"/>
      <c r="K136"/>
    </row>
    <row r="137" spans="1:11" ht="15" hidden="1">
      <c r="A137"/>
      <c r="B137"/>
      <c r="C137"/>
      <c r="D137"/>
      <c r="E137"/>
      <c r="F137"/>
      <c r="G137"/>
      <c r="H137"/>
      <c r="I137"/>
      <c r="J137"/>
      <c r="K137"/>
    </row>
    <row r="138" spans="1:11" ht="15" hidden="1">
      <c r="A138"/>
      <c r="B138"/>
      <c r="C138"/>
      <c r="D138"/>
      <c r="E138"/>
      <c r="F138"/>
      <c r="G138"/>
      <c r="H138"/>
      <c r="I138"/>
      <c r="J138"/>
      <c r="K138"/>
    </row>
    <row r="139" spans="1:11" ht="15" hidden="1">
      <c r="A139"/>
      <c r="B139"/>
      <c r="C139"/>
      <c r="D139"/>
      <c r="E139"/>
      <c r="F139"/>
      <c r="G139"/>
      <c r="H139"/>
      <c r="I139"/>
      <c r="J139"/>
      <c r="K139"/>
    </row>
    <row r="140" spans="1:11" ht="15" hidden="1">
      <c r="A140"/>
      <c r="B140"/>
      <c r="C140"/>
      <c r="D140"/>
      <c r="E140"/>
      <c r="F140"/>
      <c r="G140"/>
      <c r="H140"/>
      <c r="I140"/>
      <c r="J140"/>
      <c r="K140"/>
    </row>
    <row r="141" spans="1:11" ht="15" hidden="1">
      <c r="A141"/>
      <c r="B141"/>
      <c r="C141"/>
      <c r="D141"/>
      <c r="E141"/>
      <c r="F141"/>
      <c r="G141"/>
      <c r="H141"/>
      <c r="I141"/>
      <c r="J141"/>
      <c r="K141"/>
    </row>
    <row r="142" spans="1:11" ht="15" hidden="1">
      <c r="A142"/>
      <c r="B142"/>
      <c r="C142"/>
      <c r="D142"/>
      <c r="E142"/>
      <c r="F142"/>
      <c r="G142"/>
      <c r="H142"/>
      <c r="I142"/>
      <c r="J142"/>
      <c r="K142"/>
    </row>
    <row r="143" spans="1:11" ht="15" hidden="1">
      <c r="A143"/>
      <c r="B143"/>
      <c r="C143"/>
      <c r="D143"/>
      <c r="E143"/>
      <c r="F143"/>
      <c r="G143"/>
      <c r="H143"/>
      <c r="I143"/>
      <c r="J143"/>
      <c r="K143"/>
    </row>
    <row r="144" spans="1:11" ht="15" hidden="1">
      <c r="A144"/>
      <c r="B144"/>
      <c r="C144"/>
      <c r="D144"/>
      <c r="E144"/>
      <c r="F144"/>
      <c r="G144"/>
      <c r="H144"/>
      <c r="I144"/>
      <c r="J144"/>
      <c r="K144"/>
    </row>
    <row r="145" spans="1:11" ht="15" hidden="1">
      <c r="A145"/>
      <c r="B145"/>
      <c r="C145"/>
      <c r="D145"/>
      <c r="E145"/>
      <c r="F145"/>
      <c r="G145"/>
      <c r="H145"/>
      <c r="I145"/>
      <c r="J145"/>
      <c r="K145"/>
    </row>
    <row r="146" spans="1:11" ht="15" hidden="1">
      <c r="A146"/>
      <c r="B146"/>
      <c r="C146"/>
      <c r="D146"/>
      <c r="E146"/>
      <c r="F146"/>
      <c r="G146"/>
      <c r="H146"/>
      <c r="I146"/>
      <c r="J146"/>
      <c r="K146"/>
    </row>
    <row r="147" spans="1:11" ht="15" hidden="1">
      <c r="A147"/>
      <c r="B147"/>
      <c r="C147"/>
      <c r="D147"/>
      <c r="E147"/>
      <c r="F147"/>
      <c r="G147"/>
      <c r="H147"/>
      <c r="I147"/>
      <c r="J147"/>
      <c r="K147"/>
    </row>
    <row r="148" spans="1:11" ht="15" hidden="1">
      <c r="A148"/>
      <c r="B148"/>
      <c r="C148"/>
      <c r="D148"/>
      <c r="E148"/>
      <c r="F148"/>
      <c r="G148"/>
      <c r="H148"/>
      <c r="I148"/>
      <c r="J148"/>
      <c r="K148"/>
    </row>
    <row r="149" spans="1:11" ht="15" hidden="1">
      <c r="A149"/>
      <c r="B149"/>
      <c r="C149"/>
      <c r="D149"/>
      <c r="E149"/>
      <c r="F149"/>
      <c r="G149"/>
      <c r="H149"/>
      <c r="I149"/>
      <c r="J149"/>
      <c r="K149"/>
    </row>
    <row r="150" spans="1:11" ht="15" hidden="1">
      <c r="A150"/>
      <c r="B150"/>
      <c r="C150"/>
      <c r="D150"/>
      <c r="E150"/>
      <c r="F150"/>
      <c r="G150"/>
      <c r="H150"/>
      <c r="I150"/>
      <c r="J150"/>
      <c r="K150"/>
    </row>
    <row r="151" spans="1:11" ht="15" hidden="1">
      <c r="A151"/>
      <c r="B151"/>
      <c r="C151"/>
      <c r="D151"/>
      <c r="E151"/>
      <c r="F151"/>
      <c r="G151"/>
      <c r="H151"/>
      <c r="I151"/>
      <c r="J151"/>
      <c r="K151"/>
    </row>
    <row r="152" spans="1:11" ht="15" hidden="1">
      <c r="A152"/>
      <c r="B152"/>
      <c r="C152"/>
      <c r="D152"/>
      <c r="E152"/>
      <c r="F152"/>
      <c r="G152"/>
      <c r="H152"/>
      <c r="I152"/>
      <c r="J152"/>
      <c r="K152"/>
    </row>
    <row r="153" spans="1:11" ht="15" hidden="1">
      <c r="A153"/>
      <c r="B153"/>
      <c r="C153"/>
      <c r="D153"/>
      <c r="E153"/>
      <c r="F153"/>
      <c r="G153"/>
      <c r="H153"/>
      <c r="I153"/>
      <c r="J153"/>
      <c r="K153"/>
    </row>
    <row r="154" spans="1:11" ht="15" hidden="1">
      <c r="A154"/>
      <c r="B154"/>
      <c r="C154"/>
      <c r="D154"/>
      <c r="E154"/>
      <c r="F154"/>
      <c r="G154"/>
      <c r="H154"/>
      <c r="I154"/>
      <c r="J154"/>
      <c r="K154"/>
    </row>
    <row r="155" spans="1:11" ht="15" hidden="1">
      <c r="A155"/>
      <c r="B155"/>
      <c r="C155"/>
      <c r="D155"/>
      <c r="E155"/>
      <c r="F155"/>
      <c r="G155"/>
      <c r="H155"/>
      <c r="I155"/>
      <c r="J155"/>
      <c r="K155"/>
    </row>
    <row r="156" spans="1:11" ht="15" hidden="1">
      <c r="A156"/>
      <c r="B156"/>
      <c r="C156"/>
      <c r="D156"/>
      <c r="E156"/>
      <c r="F156"/>
      <c r="G156"/>
      <c r="H156"/>
      <c r="I156"/>
      <c r="J156"/>
      <c r="K156"/>
    </row>
    <row r="157" spans="1:11" ht="15" hidden="1">
      <c r="A157"/>
      <c r="B157"/>
      <c r="C157"/>
      <c r="D157"/>
      <c r="E157"/>
      <c r="F157"/>
      <c r="G157"/>
      <c r="H157"/>
      <c r="I157"/>
      <c r="J157"/>
      <c r="K157"/>
    </row>
    <row r="158" spans="1:11" ht="15" hidden="1">
      <c r="A158"/>
      <c r="B158"/>
      <c r="C158"/>
      <c r="D158"/>
      <c r="E158"/>
      <c r="F158"/>
      <c r="G158"/>
      <c r="H158"/>
      <c r="I158"/>
      <c r="J158"/>
      <c r="K158"/>
    </row>
    <row r="159" spans="1:11" ht="15" hidden="1">
      <c r="A159"/>
      <c r="B159"/>
      <c r="C159"/>
      <c r="D159"/>
      <c r="E159"/>
      <c r="F159"/>
      <c r="G159"/>
      <c r="H159"/>
      <c r="I159"/>
      <c r="J159"/>
      <c r="K159"/>
    </row>
    <row r="160" spans="1:11" ht="15" hidden="1">
      <c r="A160"/>
      <c r="B160"/>
      <c r="C160"/>
      <c r="D160"/>
      <c r="E160"/>
      <c r="F160"/>
      <c r="G160"/>
      <c r="H160"/>
      <c r="I160"/>
      <c r="J160"/>
      <c r="K160"/>
    </row>
    <row r="161" spans="1:11" ht="15" hidden="1">
      <c r="A161"/>
      <c r="B161"/>
      <c r="C161"/>
      <c r="D161"/>
      <c r="E161"/>
      <c r="F161"/>
      <c r="G161"/>
      <c r="H161"/>
      <c r="I161"/>
      <c r="J161"/>
      <c r="K161"/>
    </row>
    <row r="162" spans="1:11" ht="15" hidden="1">
      <c r="A162"/>
      <c r="B162"/>
      <c r="C162"/>
      <c r="D162"/>
      <c r="E162"/>
      <c r="F162"/>
      <c r="G162"/>
      <c r="H162"/>
      <c r="I162"/>
      <c r="J162"/>
      <c r="K162"/>
    </row>
    <row r="163" spans="1:11" ht="15" hidden="1">
      <c r="A163"/>
      <c r="B163"/>
      <c r="C163"/>
      <c r="D163"/>
      <c r="E163"/>
      <c r="F163"/>
      <c r="G163"/>
      <c r="H163"/>
      <c r="I163"/>
      <c r="J163"/>
      <c r="K163"/>
    </row>
    <row r="164" spans="1:11" ht="15" hidden="1">
      <c r="A164"/>
      <c r="B164"/>
      <c r="C164"/>
      <c r="D164"/>
      <c r="E164"/>
      <c r="F164"/>
      <c r="G164"/>
      <c r="H164"/>
      <c r="I164"/>
      <c r="J164"/>
      <c r="K164"/>
    </row>
    <row r="165" spans="1:11" ht="15" hidden="1">
      <c r="A165"/>
      <c r="B165"/>
      <c r="C165"/>
      <c r="D165"/>
      <c r="E165"/>
      <c r="F165"/>
      <c r="G165"/>
      <c r="H165"/>
      <c r="I165"/>
      <c r="J165"/>
      <c r="K165"/>
    </row>
    <row r="166" spans="1:11" ht="15" hidden="1">
      <c r="A166"/>
      <c r="B166"/>
      <c r="C166"/>
      <c r="D166"/>
      <c r="E166"/>
      <c r="F166"/>
      <c r="G166"/>
      <c r="H166"/>
      <c r="I166"/>
      <c r="J166"/>
      <c r="K166"/>
    </row>
    <row r="167" spans="1:11" ht="15" hidden="1">
      <c r="A167"/>
      <c r="B167"/>
      <c r="C167"/>
      <c r="D167"/>
      <c r="E167"/>
      <c r="F167"/>
      <c r="G167"/>
      <c r="H167"/>
      <c r="I167"/>
      <c r="J167"/>
      <c r="K167"/>
    </row>
    <row r="168" spans="1:11" ht="15" hidden="1">
      <c r="A168"/>
      <c r="B168"/>
      <c r="C168"/>
      <c r="D168"/>
      <c r="E168"/>
      <c r="F168"/>
      <c r="G168"/>
      <c r="H168"/>
      <c r="I168"/>
      <c r="J168"/>
      <c r="K168"/>
    </row>
    <row r="169" spans="1:11" ht="15" hidden="1">
      <c r="A169"/>
      <c r="B169"/>
      <c r="C169"/>
      <c r="D169"/>
      <c r="E169"/>
      <c r="F169"/>
      <c r="G169"/>
      <c r="H169"/>
      <c r="I169"/>
      <c r="J169"/>
      <c r="K169"/>
    </row>
    <row r="170" spans="1:11" ht="15" hidden="1">
      <c r="A170"/>
      <c r="B170"/>
      <c r="C170"/>
      <c r="D170"/>
      <c r="E170"/>
      <c r="F170"/>
      <c r="G170"/>
      <c r="H170"/>
      <c r="I170"/>
      <c r="J170"/>
      <c r="K170"/>
    </row>
    <row r="171" spans="1:11" ht="15" hidden="1">
      <c r="A171"/>
      <c r="B171"/>
      <c r="C171"/>
      <c r="D171"/>
      <c r="E171"/>
      <c r="F171"/>
      <c r="G171"/>
      <c r="H171"/>
      <c r="I171"/>
      <c r="J171"/>
      <c r="K171"/>
    </row>
    <row r="172" spans="1:11" ht="15" hidden="1">
      <c r="A172"/>
      <c r="B172"/>
      <c r="C172"/>
      <c r="D172"/>
      <c r="E172"/>
      <c r="F172"/>
      <c r="G172"/>
      <c r="H172"/>
      <c r="I172"/>
      <c r="J172"/>
      <c r="K172"/>
    </row>
    <row r="173" spans="1:11" ht="15" hidden="1">
      <c r="A173"/>
      <c r="B173"/>
      <c r="C173"/>
      <c r="D173"/>
      <c r="E173"/>
      <c r="F173"/>
      <c r="G173"/>
      <c r="H173"/>
      <c r="I173"/>
      <c r="J173"/>
      <c r="K173"/>
    </row>
    <row r="174" spans="1:11" ht="15" hidden="1">
      <c r="A174"/>
      <c r="B174"/>
      <c r="C174"/>
      <c r="D174"/>
      <c r="E174"/>
      <c r="F174"/>
      <c r="G174"/>
      <c r="H174"/>
      <c r="I174"/>
      <c r="J174"/>
      <c r="K174"/>
    </row>
    <row r="175" spans="1:11" ht="15" hidden="1">
      <c r="A175"/>
      <c r="B175"/>
      <c r="C175"/>
      <c r="D175"/>
      <c r="E175"/>
      <c r="F175"/>
      <c r="G175"/>
      <c r="H175"/>
      <c r="I175"/>
      <c r="J175"/>
      <c r="K175"/>
    </row>
    <row r="176" spans="1:11" ht="15" hidden="1">
      <c r="A176"/>
      <c r="B176"/>
      <c r="C176"/>
      <c r="D176"/>
      <c r="E176"/>
      <c r="F176"/>
      <c r="G176"/>
      <c r="H176"/>
      <c r="I176"/>
      <c r="J176"/>
      <c r="K176"/>
    </row>
    <row r="177" spans="1:11" ht="15" hidden="1">
      <c r="A177"/>
      <c r="B177"/>
      <c r="C177"/>
      <c r="D177"/>
      <c r="E177"/>
      <c r="F177"/>
      <c r="G177"/>
      <c r="H177"/>
      <c r="I177"/>
      <c r="J177"/>
      <c r="K177"/>
    </row>
    <row r="178" spans="1:11" ht="15" hidden="1">
      <c r="A178"/>
      <c r="B178"/>
      <c r="C178"/>
      <c r="D178"/>
      <c r="E178"/>
      <c r="F178"/>
      <c r="G178"/>
      <c r="H178"/>
      <c r="I178"/>
      <c r="J178"/>
      <c r="K178"/>
    </row>
    <row r="179" spans="1:11" ht="15" hidden="1">
      <c r="A179"/>
      <c r="B179"/>
      <c r="C179"/>
      <c r="D179"/>
      <c r="E179"/>
      <c r="F179"/>
      <c r="G179"/>
      <c r="H179"/>
      <c r="I179"/>
      <c r="J179"/>
      <c r="K179"/>
    </row>
    <row r="180" spans="1:11" ht="15" hidden="1">
      <c r="A180"/>
      <c r="B180"/>
      <c r="C180"/>
      <c r="D180"/>
      <c r="E180"/>
      <c r="F180"/>
      <c r="G180"/>
      <c r="H180"/>
      <c r="I180"/>
      <c r="J180"/>
      <c r="K180"/>
    </row>
    <row r="181" spans="1:11" ht="15" hidden="1">
      <c r="A181"/>
      <c r="B181"/>
      <c r="C181"/>
      <c r="D181"/>
      <c r="E181"/>
      <c r="F181"/>
      <c r="G181"/>
      <c r="H181"/>
      <c r="I181"/>
      <c r="J181"/>
      <c r="K181"/>
    </row>
    <row r="182" spans="1:11" ht="15" hidden="1">
      <c r="A182"/>
      <c r="B182"/>
      <c r="C182"/>
      <c r="D182"/>
      <c r="E182"/>
      <c r="F182"/>
      <c r="G182"/>
      <c r="H182"/>
      <c r="I182"/>
      <c r="J182"/>
      <c r="K182"/>
    </row>
    <row r="183" spans="1:11" ht="15" hidden="1">
      <c r="A183"/>
      <c r="B183"/>
      <c r="C183"/>
      <c r="D183"/>
      <c r="E183"/>
      <c r="F183"/>
      <c r="G183"/>
      <c r="H183"/>
      <c r="I183"/>
      <c r="J183"/>
      <c r="K183"/>
    </row>
    <row r="184" spans="1:11" ht="15" hidden="1">
      <c r="A184"/>
      <c r="B184"/>
      <c r="C184"/>
      <c r="D184"/>
      <c r="E184"/>
      <c r="F184"/>
      <c r="G184"/>
      <c r="H184"/>
      <c r="I184"/>
      <c r="J184"/>
      <c r="K184"/>
    </row>
    <row r="185" spans="1:11" ht="15" hidden="1">
      <c r="A185"/>
      <c r="B185"/>
      <c r="C185"/>
      <c r="D185"/>
      <c r="E185"/>
      <c r="F185"/>
      <c r="G185"/>
      <c r="H185"/>
      <c r="I185"/>
      <c r="J185"/>
      <c r="K185"/>
    </row>
    <row r="186" spans="1:11" ht="15" hidden="1">
      <c r="A186"/>
      <c r="B186"/>
      <c r="C186"/>
      <c r="D186"/>
      <c r="E186"/>
      <c r="F186"/>
      <c r="G186"/>
      <c r="H186"/>
      <c r="I186"/>
      <c r="J186"/>
      <c r="K186"/>
    </row>
    <row r="187" spans="1:11" ht="15" hidden="1">
      <c r="A187"/>
      <c r="B187"/>
      <c r="C187"/>
      <c r="D187"/>
      <c r="E187"/>
      <c r="F187"/>
      <c r="G187"/>
      <c r="H187"/>
      <c r="I187"/>
      <c r="J187"/>
      <c r="K187"/>
    </row>
    <row r="188" spans="1:11" ht="15" hidden="1">
      <c r="A188"/>
      <c r="B188"/>
      <c r="C188"/>
      <c r="D188"/>
      <c r="E188"/>
      <c r="F188"/>
      <c r="G188"/>
      <c r="H188"/>
      <c r="I188"/>
      <c r="J188"/>
      <c r="K188"/>
    </row>
    <row r="189" spans="1:11" ht="15" hidden="1">
      <c r="A189"/>
      <c r="B189"/>
      <c r="C189"/>
      <c r="D189"/>
      <c r="E189"/>
      <c r="F189"/>
      <c r="G189"/>
      <c r="H189"/>
      <c r="I189"/>
      <c r="J189"/>
      <c r="K189"/>
    </row>
    <row r="190" spans="1:11" ht="15" hidden="1">
      <c r="A190"/>
      <c r="B190"/>
      <c r="C190"/>
      <c r="D190"/>
      <c r="E190"/>
      <c r="F190"/>
      <c r="G190"/>
      <c r="H190"/>
      <c r="I190"/>
      <c r="J190"/>
      <c r="K190"/>
    </row>
    <row r="191" spans="1:11" ht="15" hidden="1">
      <c r="A191"/>
      <c r="B191"/>
      <c r="C191"/>
      <c r="D191"/>
      <c r="E191"/>
      <c r="F191"/>
      <c r="G191"/>
      <c r="H191"/>
      <c r="I191"/>
      <c r="J191"/>
      <c r="K191"/>
    </row>
    <row r="192" spans="1:11" ht="15" hidden="1">
      <c r="A192"/>
      <c r="B192"/>
      <c r="C192"/>
      <c r="D192"/>
      <c r="E192"/>
      <c r="F192"/>
      <c r="G192"/>
      <c r="H192"/>
      <c r="I192"/>
      <c r="J192"/>
      <c r="K192"/>
    </row>
    <row r="193" spans="1:11" ht="15" hidden="1">
      <c r="A193"/>
      <c r="B193"/>
      <c r="C193"/>
      <c r="D193"/>
      <c r="E193"/>
      <c r="F193"/>
      <c r="G193"/>
      <c r="H193"/>
      <c r="I193"/>
      <c r="J193"/>
      <c r="K193"/>
    </row>
    <row r="194" spans="1:11" ht="15" hidden="1">
      <c r="A194"/>
      <c r="B194"/>
      <c r="C194"/>
      <c r="D194"/>
      <c r="E194"/>
      <c r="F194"/>
      <c r="G194"/>
      <c r="H194"/>
      <c r="I194"/>
      <c r="J194"/>
      <c r="K194"/>
    </row>
    <row r="195" spans="1:11" ht="15" hidden="1">
      <c r="A195"/>
      <c r="B195"/>
      <c r="C195"/>
      <c r="D195"/>
      <c r="E195"/>
      <c r="F195"/>
      <c r="G195"/>
      <c r="H195"/>
      <c r="I195"/>
      <c r="J195"/>
      <c r="K195"/>
    </row>
    <row r="196" spans="1:11" ht="15" hidden="1">
      <c r="A196"/>
      <c r="B196"/>
      <c r="C196"/>
      <c r="D196"/>
      <c r="E196"/>
      <c r="F196"/>
      <c r="G196"/>
      <c r="H196"/>
      <c r="I196"/>
      <c r="J196"/>
      <c r="K196"/>
    </row>
    <row r="197" spans="1:11" ht="15" hidden="1">
      <c r="A197"/>
      <c r="B197"/>
      <c r="C197"/>
      <c r="D197"/>
      <c r="E197"/>
      <c r="F197"/>
      <c r="G197"/>
      <c r="H197"/>
      <c r="I197"/>
      <c r="J197"/>
      <c r="K197"/>
    </row>
    <row r="198" spans="1:11" ht="15" hidden="1">
      <c r="A198"/>
      <c r="B198"/>
      <c r="C198"/>
      <c r="D198"/>
      <c r="E198"/>
      <c r="F198"/>
      <c r="G198"/>
      <c r="H198"/>
      <c r="I198"/>
      <c r="J198"/>
      <c r="K198"/>
    </row>
    <row r="199" spans="1:11" ht="15" hidden="1">
      <c r="A199"/>
      <c r="B199"/>
      <c r="C199"/>
      <c r="D199"/>
      <c r="E199"/>
      <c r="F199"/>
      <c r="G199"/>
      <c r="H199"/>
      <c r="I199"/>
      <c r="J199"/>
      <c r="K199"/>
    </row>
    <row r="200" spans="1:11" ht="15" hidden="1">
      <c r="A200"/>
      <c r="B200"/>
      <c r="C200"/>
      <c r="D200"/>
      <c r="E200"/>
      <c r="F200"/>
      <c r="G200"/>
      <c r="H200"/>
      <c r="I200"/>
      <c r="J200"/>
      <c r="K200"/>
    </row>
    <row r="201" spans="1:11" ht="15" hidden="1">
      <c r="A201"/>
      <c r="B201"/>
      <c r="C201"/>
      <c r="D201"/>
      <c r="E201"/>
      <c r="F201"/>
      <c r="G201"/>
      <c r="H201"/>
      <c r="I201"/>
      <c r="J201"/>
      <c r="K201"/>
    </row>
    <row r="202" spans="1:11" ht="15" hidden="1">
      <c r="A202"/>
      <c r="B202"/>
      <c r="C202"/>
      <c r="D202"/>
      <c r="E202"/>
      <c r="F202"/>
      <c r="G202"/>
      <c r="H202"/>
      <c r="I202"/>
      <c r="J202"/>
      <c r="K202"/>
    </row>
    <row r="203" spans="1:11" ht="15" hidden="1">
      <c r="A203"/>
      <c r="B203"/>
      <c r="C203"/>
      <c r="D203"/>
      <c r="E203"/>
      <c r="F203"/>
      <c r="G203"/>
      <c r="H203"/>
      <c r="I203"/>
      <c r="J203"/>
      <c r="K203"/>
    </row>
    <row r="204" spans="1:11" ht="15" hidden="1">
      <c r="A204"/>
      <c r="B204"/>
      <c r="C204"/>
      <c r="D204"/>
      <c r="E204"/>
      <c r="F204"/>
      <c r="G204"/>
      <c r="H204"/>
      <c r="I204"/>
      <c r="J204"/>
      <c r="K204"/>
    </row>
    <row r="205" spans="1:11" ht="15" hidden="1">
      <c r="A205"/>
      <c r="B205"/>
      <c r="C205"/>
      <c r="D205"/>
      <c r="E205"/>
      <c r="F205"/>
      <c r="G205"/>
      <c r="H205"/>
      <c r="I205"/>
      <c r="J205"/>
      <c r="K205"/>
    </row>
    <row r="206" spans="1:11" ht="15" hidden="1">
      <c r="A206"/>
      <c r="B206"/>
      <c r="C206"/>
      <c r="D206"/>
      <c r="E206"/>
      <c r="F206"/>
      <c r="G206"/>
      <c r="H206"/>
      <c r="I206"/>
      <c r="J206"/>
      <c r="K206"/>
    </row>
    <row r="207" spans="1:11" ht="15" hidden="1">
      <c r="A207"/>
      <c r="B207"/>
      <c r="C207"/>
      <c r="D207"/>
      <c r="E207"/>
      <c r="F207"/>
      <c r="G207"/>
      <c r="H207"/>
      <c r="I207"/>
      <c r="J207"/>
      <c r="K207"/>
    </row>
    <row r="208" spans="1:11" ht="15" hidden="1">
      <c r="A208"/>
      <c r="B208"/>
      <c r="C208"/>
      <c r="D208"/>
      <c r="E208"/>
      <c r="F208"/>
      <c r="G208"/>
      <c r="H208"/>
      <c r="I208"/>
      <c r="J208"/>
      <c r="K208"/>
    </row>
    <row r="209" spans="1:11" ht="15" hidden="1">
      <c r="A209"/>
      <c r="B209"/>
      <c r="C209"/>
      <c r="D209"/>
      <c r="E209"/>
      <c r="F209"/>
      <c r="G209"/>
      <c r="H209"/>
      <c r="I209"/>
      <c r="J209"/>
      <c r="K209"/>
    </row>
    <row r="210" spans="1:11" ht="15" hidden="1">
      <c r="A210"/>
      <c r="B210"/>
      <c r="C210"/>
      <c r="D210"/>
      <c r="E210"/>
      <c r="F210"/>
      <c r="G210"/>
      <c r="H210"/>
      <c r="I210"/>
      <c r="J210"/>
      <c r="K210"/>
    </row>
    <row r="211" spans="1:11" ht="15" hidden="1">
      <c r="A211"/>
      <c r="B211"/>
      <c r="C211"/>
      <c r="D211"/>
      <c r="E211"/>
      <c r="F211"/>
      <c r="G211"/>
      <c r="H211"/>
      <c r="I211"/>
      <c r="J211"/>
      <c r="K211"/>
    </row>
    <row r="212" spans="1:11" ht="15" hidden="1">
      <c r="A212"/>
      <c r="B212"/>
      <c r="C212"/>
      <c r="D212"/>
      <c r="E212"/>
      <c r="F212"/>
      <c r="G212"/>
      <c r="H212"/>
      <c r="I212"/>
      <c r="J212"/>
      <c r="K212"/>
    </row>
    <row r="213" spans="1:11" ht="15" hidden="1">
      <c r="A213"/>
      <c r="B213"/>
      <c r="C213"/>
      <c r="D213"/>
      <c r="E213"/>
      <c r="F213"/>
      <c r="G213"/>
      <c r="H213"/>
      <c r="I213"/>
      <c r="J213"/>
      <c r="K213"/>
    </row>
    <row r="214" spans="1:11" ht="15" hidden="1">
      <c r="A214"/>
      <c r="B214"/>
      <c r="C214"/>
      <c r="D214"/>
      <c r="E214"/>
      <c r="F214"/>
      <c r="G214"/>
      <c r="H214"/>
      <c r="I214"/>
      <c r="J214"/>
      <c r="K214"/>
    </row>
    <row r="215" spans="1:11" ht="15" hidden="1">
      <c r="A215"/>
      <c r="B215"/>
      <c r="C215"/>
      <c r="D215"/>
      <c r="E215"/>
      <c r="F215"/>
      <c r="G215"/>
      <c r="H215"/>
      <c r="I215"/>
      <c r="J215"/>
      <c r="K215"/>
    </row>
    <row r="216" spans="1:11" ht="15" hidden="1">
      <c r="A216"/>
      <c r="B216"/>
      <c r="C216"/>
      <c r="D216"/>
      <c r="E216"/>
      <c r="F216"/>
      <c r="G216"/>
      <c r="H216"/>
      <c r="I216"/>
      <c r="J216"/>
      <c r="K216"/>
    </row>
    <row r="217" spans="1:11" ht="15" hidden="1">
      <c r="A217"/>
      <c r="B217"/>
      <c r="C217"/>
      <c r="D217"/>
      <c r="E217"/>
      <c r="F217"/>
      <c r="G217"/>
      <c r="H217"/>
      <c r="I217"/>
      <c r="J217"/>
      <c r="K217"/>
    </row>
    <row r="218" spans="1:11" ht="15" hidden="1">
      <c r="A218"/>
      <c r="B218"/>
      <c r="C218"/>
      <c r="D218"/>
      <c r="E218"/>
      <c r="F218"/>
      <c r="G218"/>
      <c r="H218"/>
      <c r="I218"/>
      <c r="J218"/>
      <c r="K218"/>
    </row>
    <row r="219" spans="1:11" ht="15" hidden="1">
      <c r="A219"/>
      <c r="B219"/>
      <c r="C219"/>
      <c r="D219"/>
      <c r="E219"/>
      <c r="F219"/>
      <c r="G219"/>
      <c r="H219"/>
      <c r="I219"/>
      <c r="J219"/>
      <c r="K219"/>
    </row>
    <row r="220" spans="1:11" ht="15" hidden="1">
      <c r="A220"/>
      <c r="B220"/>
      <c r="C220"/>
      <c r="D220"/>
      <c r="E220"/>
      <c r="F220"/>
      <c r="G220"/>
      <c r="H220"/>
      <c r="I220"/>
      <c r="J220"/>
      <c r="K220"/>
    </row>
    <row r="221" spans="1:11" ht="15" hidden="1">
      <c r="A221"/>
      <c r="B221"/>
      <c r="C221"/>
      <c r="D221"/>
      <c r="E221"/>
      <c r="F221"/>
      <c r="G221"/>
      <c r="H221"/>
      <c r="I221"/>
      <c r="J221"/>
      <c r="K221"/>
    </row>
    <row r="222" spans="1:11" ht="15" hidden="1">
      <c r="A222"/>
      <c r="B222"/>
      <c r="C222"/>
      <c r="D222"/>
      <c r="E222"/>
      <c r="F222"/>
      <c r="G222"/>
      <c r="H222"/>
      <c r="I222"/>
      <c r="J222"/>
      <c r="K222"/>
    </row>
    <row r="223" spans="1:11" ht="15" hidden="1">
      <c r="A223"/>
      <c r="B223"/>
      <c r="C223"/>
      <c r="D223"/>
      <c r="E223"/>
      <c r="F223"/>
      <c r="G223"/>
      <c r="H223"/>
      <c r="I223"/>
      <c r="J223"/>
      <c r="K223"/>
    </row>
    <row r="224" spans="1:11" ht="15" hidden="1">
      <c r="A224"/>
      <c r="B224"/>
      <c r="C224"/>
      <c r="D224"/>
      <c r="E224"/>
      <c r="F224"/>
      <c r="G224"/>
      <c r="H224"/>
      <c r="I224"/>
      <c r="J224"/>
      <c r="K224"/>
    </row>
    <row r="225" spans="1:11" ht="15" hidden="1">
      <c r="A225"/>
      <c r="B225"/>
      <c r="C225"/>
      <c r="D225"/>
      <c r="E225"/>
      <c r="F225"/>
      <c r="G225"/>
      <c r="H225"/>
      <c r="I225"/>
      <c r="J225"/>
      <c r="K225"/>
    </row>
    <row r="226" spans="1:11" ht="15" hidden="1">
      <c r="A226"/>
      <c r="B226"/>
      <c r="C226"/>
      <c r="D226"/>
      <c r="E226"/>
      <c r="F226"/>
      <c r="G226"/>
      <c r="H226"/>
      <c r="I226"/>
      <c r="J226"/>
      <c r="K226"/>
    </row>
    <row r="227" spans="1:11" ht="15" hidden="1">
      <c r="A227"/>
      <c r="B227"/>
      <c r="C227"/>
      <c r="D227"/>
      <c r="E227"/>
      <c r="F227"/>
      <c r="G227"/>
      <c r="H227"/>
      <c r="I227"/>
      <c r="J227"/>
      <c r="K227"/>
    </row>
    <row r="228" spans="1:11" ht="15" hidden="1">
      <c r="A228"/>
      <c r="B228"/>
      <c r="C228"/>
      <c r="D228"/>
      <c r="E228"/>
      <c r="F228"/>
      <c r="G228"/>
      <c r="H228"/>
      <c r="I228"/>
      <c r="J228"/>
      <c r="K228"/>
    </row>
    <row r="229" spans="1:11" ht="15" hidden="1">
      <c r="A229"/>
      <c r="B229"/>
      <c r="C229"/>
      <c r="D229"/>
      <c r="E229"/>
      <c r="F229"/>
      <c r="G229"/>
      <c r="H229"/>
      <c r="I229"/>
      <c r="J229"/>
      <c r="K229"/>
    </row>
    <row r="230" spans="1:11" ht="15" hidden="1">
      <c r="A230"/>
      <c r="B230"/>
      <c r="C230"/>
      <c r="D230"/>
      <c r="E230"/>
      <c r="F230"/>
      <c r="G230"/>
      <c r="H230"/>
      <c r="I230"/>
      <c r="J230"/>
      <c r="K230"/>
    </row>
    <row r="231" spans="1:11" ht="15" hidden="1">
      <c r="A231"/>
      <c r="B231"/>
      <c r="C231"/>
      <c r="D231"/>
      <c r="E231"/>
      <c r="F231"/>
      <c r="G231"/>
      <c r="H231"/>
      <c r="I231"/>
      <c r="J231"/>
      <c r="K231"/>
    </row>
    <row r="232" spans="1:11" ht="15" hidden="1">
      <c r="A232"/>
      <c r="B232"/>
      <c r="C232"/>
      <c r="D232"/>
      <c r="E232"/>
      <c r="F232"/>
      <c r="G232"/>
      <c r="H232"/>
      <c r="I232"/>
      <c r="J232"/>
      <c r="K232"/>
    </row>
    <row r="233" spans="1:11" ht="15" hidden="1">
      <c r="A233"/>
      <c r="B233"/>
      <c r="C233"/>
      <c r="D233"/>
      <c r="E233"/>
      <c r="F233"/>
      <c r="G233"/>
      <c r="H233"/>
      <c r="I233"/>
      <c r="J233"/>
      <c r="K233"/>
    </row>
    <row r="234" spans="1:11" ht="15" hidden="1">
      <c r="A234"/>
      <c r="B234"/>
      <c r="C234"/>
      <c r="D234"/>
      <c r="E234"/>
      <c r="F234"/>
      <c r="G234"/>
      <c r="H234"/>
      <c r="I234"/>
      <c r="J234"/>
      <c r="K234"/>
    </row>
    <row r="235" spans="1:11" ht="15" hidden="1">
      <c r="A235"/>
      <c r="B235"/>
      <c r="C235"/>
      <c r="D235"/>
      <c r="E235"/>
      <c r="F235"/>
      <c r="G235"/>
      <c r="H235"/>
      <c r="I235"/>
      <c r="J235"/>
      <c r="K235"/>
    </row>
    <row r="236" spans="1:11" ht="15" hidden="1">
      <c r="A236"/>
      <c r="B236"/>
      <c r="C236"/>
      <c r="D236"/>
      <c r="E236"/>
      <c r="F236"/>
      <c r="G236"/>
      <c r="H236"/>
      <c r="I236"/>
      <c r="J236"/>
      <c r="K236"/>
    </row>
    <row r="237" spans="1:11" ht="15" hidden="1">
      <c r="A237"/>
      <c r="B237"/>
      <c r="C237"/>
      <c r="D237"/>
      <c r="E237"/>
      <c r="F237"/>
      <c r="G237"/>
      <c r="H237"/>
      <c r="I237"/>
      <c r="J237"/>
      <c r="K237"/>
    </row>
    <row r="238" spans="1:11" ht="15" hidden="1">
      <c r="A238"/>
      <c r="B238"/>
      <c r="C238"/>
      <c r="D238"/>
      <c r="E238"/>
      <c r="F238"/>
      <c r="G238"/>
      <c r="H238"/>
      <c r="I238"/>
      <c r="J238"/>
      <c r="K238"/>
    </row>
    <row r="239" spans="1:11" ht="15" hidden="1">
      <c r="A239"/>
      <c r="B239"/>
      <c r="C239"/>
      <c r="D239"/>
      <c r="E239"/>
      <c r="F239"/>
      <c r="G239"/>
      <c r="H239"/>
      <c r="I239"/>
      <c r="J239"/>
      <c r="K239"/>
    </row>
    <row r="240" spans="1:11" ht="15" hidden="1">
      <c r="A240"/>
      <c r="B240"/>
      <c r="C240"/>
      <c r="D240"/>
      <c r="E240"/>
      <c r="F240"/>
      <c r="G240"/>
      <c r="H240"/>
      <c r="I240"/>
      <c r="J240"/>
      <c r="K240"/>
    </row>
    <row r="241" spans="1:11" ht="15" hidden="1">
      <c r="A241"/>
      <c r="B241"/>
      <c r="C241"/>
      <c r="D241"/>
      <c r="E241"/>
      <c r="F241"/>
      <c r="G241"/>
      <c r="H241"/>
      <c r="I241"/>
      <c r="J241"/>
      <c r="K241"/>
    </row>
    <row r="242" spans="1:11" ht="15" hidden="1">
      <c r="A242"/>
      <c r="B242"/>
      <c r="C242"/>
      <c r="D242"/>
      <c r="E242"/>
      <c r="F242"/>
      <c r="G242"/>
      <c r="H242"/>
      <c r="I242"/>
      <c r="J242"/>
      <c r="K242"/>
    </row>
    <row r="243" spans="1:11" ht="15" hidden="1">
      <c r="A243"/>
      <c r="B243"/>
      <c r="C243"/>
      <c r="D243"/>
      <c r="E243"/>
      <c r="F243"/>
      <c r="G243"/>
      <c r="H243"/>
      <c r="I243"/>
      <c r="J243"/>
      <c r="K243"/>
    </row>
    <row r="244" spans="1:11" ht="15" hidden="1">
      <c r="A244"/>
      <c r="B244"/>
      <c r="C244"/>
      <c r="D244"/>
      <c r="E244"/>
      <c r="F244"/>
      <c r="G244"/>
      <c r="H244"/>
      <c r="I244"/>
      <c r="J244"/>
      <c r="K244"/>
    </row>
    <row r="245" spans="1:11" ht="15" hidden="1">
      <c r="A245"/>
      <c r="B245"/>
      <c r="C245"/>
      <c r="D245"/>
      <c r="E245"/>
      <c r="F245"/>
      <c r="G245"/>
      <c r="H245"/>
      <c r="I245"/>
      <c r="J245"/>
      <c r="K245"/>
    </row>
    <row r="246" spans="1:11" ht="15" hidden="1">
      <c r="A246"/>
      <c r="B246"/>
      <c r="C246"/>
      <c r="D246"/>
      <c r="E246"/>
      <c r="F246"/>
      <c r="G246"/>
      <c r="H246"/>
      <c r="I246"/>
      <c r="J246"/>
      <c r="K246"/>
    </row>
    <row r="247" spans="1:10" ht="15" hidden="1">
      <c r="A247"/>
      <c r="B247"/>
      <c r="C247"/>
      <c r="D247"/>
      <c r="E247"/>
      <c r="F247"/>
      <c r="G247"/>
      <c r="H247"/>
      <c r="I247"/>
      <c r="J247"/>
    </row>
    <row r="248" spans="1:10" ht="15" hidden="1">
      <c r="A248"/>
      <c r="B248"/>
      <c r="C248"/>
      <c r="D248"/>
      <c r="E248"/>
      <c r="F248"/>
      <c r="G248"/>
      <c r="H248"/>
      <c r="I248"/>
      <c r="J248"/>
    </row>
    <row r="249" spans="1:10" ht="15" hidden="1">
      <c r="A249"/>
      <c r="B249"/>
      <c r="C249"/>
      <c r="D249"/>
      <c r="E249"/>
      <c r="F249"/>
      <c r="G249"/>
      <c r="H249"/>
      <c r="I249"/>
      <c r="J249"/>
    </row>
    <row r="250" spans="1:10" ht="15" hidden="1">
      <c r="A250"/>
      <c r="B250"/>
      <c r="C250"/>
      <c r="D250"/>
      <c r="E250"/>
      <c r="F250"/>
      <c r="G250"/>
      <c r="H250"/>
      <c r="I250"/>
      <c r="J250"/>
    </row>
    <row r="251" spans="1:10" ht="15" hidden="1">
      <c r="A251"/>
      <c r="B251"/>
      <c r="C251"/>
      <c r="D251"/>
      <c r="E251"/>
      <c r="F251"/>
      <c r="G251"/>
      <c r="H251"/>
      <c r="I251"/>
      <c r="J251"/>
    </row>
    <row r="252" spans="1:10" ht="15" hidden="1">
      <c r="A252"/>
      <c r="B252"/>
      <c r="C252"/>
      <c r="D252"/>
      <c r="E252"/>
      <c r="F252"/>
      <c r="G252"/>
      <c r="H252"/>
      <c r="I252"/>
      <c r="J252"/>
    </row>
    <row r="253" spans="1:10" ht="15" hidden="1">
      <c r="A253"/>
      <c r="B253"/>
      <c r="C253"/>
      <c r="D253"/>
      <c r="E253"/>
      <c r="F253"/>
      <c r="G253"/>
      <c r="H253"/>
      <c r="I253"/>
      <c r="J253"/>
    </row>
    <row r="254" spans="1:10" ht="15" hidden="1">
      <c r="A254"/>
      <c r="B254"/>
      <c r="C254"/>
      <c r="D254"/>
      <c r="E254"/>
      <c r="F254"/>
      <c r="G254"/>
      <c r="H254"/>
      <c r="I254"/>
      <c r="J254"/>
    </row>
    <row r="255" spans="1:10" ht="15" hidden="1">
      <c r="A255"/>
      <c r="B255"/>
      <c r="C255"/>
      <c r="D255"/>
      <c r="E255"/>
      <c r="F255"/>
      <c r="G255"/>
      <c r="H255"/>
      <c r="I255"/>
      <c r="J255"/>
    </row>
    <row r="256" spans="1:10" ht="15" hidden="1">
      <c r="A256"/>
      <c r="B256"/>
      <c r="C256"/>
      <c r="D256"/>
      <c r="E256"/>
      <c r="F256"/>
      <c r="G256"/>
      <c r="H256"/>
      <c r="I256"/>
      <c r="J256"/>
    </row>
    <row r="257" spans="1:10" ht="15" hidden="1">
      <c r="A257"/>
      <c r="B257"/>
      <c r="C257"/>
      <c r="D257"/>
      <c r="E257"/>
      <c r="F257"/>
      <c r="G257"/>
      <c r="H257"/>
      <c r="I257"/>
      <c r="J257"/>
    </row>
    <row r="258" spans="1:10" ht="15" hidden="1">
      <c r="A258"/>
      <c r="B258"/>
      <c r="C258"/>
      <c r="D258"/>
      <c r="E258"/>
      <c r="F258"/>
      <c r="G258"/>
      <c r="H258"/>
      <c r="I258"/>
      <c r="J258"/>
    </row>
    <row r="259" spans="1:10" ht="15" hidden="1">
      <c r="A259"/>
      <c r="B259"/>
      <c r="C259"/>
      <c r="D259"/>
      <c r="E259"/>
      <c r="F259"/>
      <c r="G259"/>
      <c r="H259"/>
      <c r="I259"/>
      <c r="J259"/>
    </row>
    <row r="260" spans="1:10" ht="15" hidden="1">
      <c r="A260"/>
      <c r="B260"/>
      <c r="C260"/>
      <c r="D260"/>
      <c r="E260"/>
      <c r="F260"/>
      <c r="G260"/>
      <c r="H260"/>
      <c r="I260"/>
      <c r="J260"/>
    </row>
    <row r="261" spans="1:10" ht="15" hidden="1">
      <c r="A261"/>
      <c r="B261"/>
      <c r="C261"/>
      <c r="D261"/>
      <c r="E261"/>
      <c r="F261"/>
      <c r="G261"/>
      <c r="H261"/>
      <c r="I261"/>
      <c r="J261"/>
    </row>
    <row r="262" spans="1:10" ht="15" hidden="1">
      <c r="A262"/>
      <c r="B262"/>
      <c r="C262"/>
      <c r="D262"/>
      <c r="E262"/>
      <c r="F262"/>
      <c r="G262"/>
      <c r="H262"/>
      <c r="I262"/>
      <c r="J262"/>
    </row>
    <row r="263" spans="1:10" ht="15" hidden="1">
      <c r="A263"/>
      <c r="B263"/>
      <c r="C263"/>
      <c r="D263"/>
      <c r="E263"/>
      <c r="F263"/>
      <c r="G263"/>
      <c r="H263"/>
      <c r="I263"/>
      <c r="J263"/>
    </row>
    <row r="264" spans="1:10" ht="15" hidden="1">
      <c r="A264"/>
      <c r="B264"/>
      <c r="C264"/>
      <c r="D264"/>
      <c r="E264"/>
      <c r="F264"/>
      <c r="G264"/>
      <c r="H264"/>
      <c r="I264"/>
      <c r="J264"/>
    </row>
    <row r="265" spans="1:10" ht="15" hidden="1">
      <c r="A265"/>
      <c r="B265"/>
      <c r="C265"/>
      <c r="D265"/>
      <c r="E265"/>
      <c r="F265"/>
      <c r="G265"/>
      <c r="H265"/>
      <c r="I265"/>
      <c r="J265"/>
    </row>
    <row r="266" spans="1:10" ht="15" hidden="1">
      <c r="A266"/>
      <c r="B266"/>
      <c r="C266"/>
      <c r="D266"/>
      <c r="E266"/>
      <c r="F266"/>
      <c r="G266"/>
      <c r="H266"/>
      <c r="I266"/>
      <c r="J266"/>
    </row>
    <row r="267" spans="1:10" ht="15" hidden="1">
      <c r="A267"/>
      <c r="B267"/>
      <c r="C267"/>
      <c r="D267"/>
      <c r="E267"/>
      <c r="F267"/>
      <c r="G267"/>
      <c r="H267"/>
      <c r="I267"/>
      <c r="J267"/>
    </row>
    <row r="268" spans="1:10" ht="15" hidden="1">
      <c r="A268"/>
      <c r="B268"/>
      <c r="C268"/>
      <c r="D268"/>
      <c r="E268"/>
      <c r="F268"/>
      <c r="G268"/>
      <c r="H268"/>
      <c r="I268"/>
      <c r="J268"/>
    </row>
    <row r="269" spans="1:10" ht="15" hidden="1">
      <c r="A269"/>
      <c r="B269"/>
      <c r="C269"/>
      <c r="D269"/>
      <c r="E269"/>
      <c r="F269"/>
      <c r="G269"/>
      <c r="H269"/>
      <c r="I269"/>
      <c r="J269"/>
    </row>
    <row r="270" spans="1:10" ht="15" hidden="1">
      <c r="A270"/>
      <c r="B270"/>
      <c r="C270"/>
      <c r="D270"/>
      <c r="E270"/>
      <c r="F270"/>
      <c r="G270"/>
      <c r="H270"/>
      <c r="I270"/>
      <c r="J270"/>
    </row>
    <row r="271" spans="1:10" ht="15" hidden="1">
      <c r="A271"/>
      <c r="B271"/>
      <c r="C271"/>
      <c r="D271"/>
      <c r="E271"/>
      <c r="F271"/>
      <c r="G271"/>
      <c r="H271"/>
      <c r="I271"/>
      <c r="J271"/>
    </row>
    <row r="272" spans="1:10" ht="15" hidden="1">
      <c r="A272"/>
      <c r="B272"/>
      <c r="C272"/>
      <c r="D272"/>
      <c r="E272"/>
      <c r="F272"/>
      <c r="G272"/>
      <c r="H272"/>
      <c r="I272"/>
      <c r="J272"/>
    </row>
    <row r="273" spans="1:10" ht="15" hidden="1">
      <c r="A273"/>
      <c r="B273"/>
      <c r="C273"/>
      <c r="D273"/>
      <c r="E273"/>
      <c r="F273"/>
      <c r="G273"/>
      <c r="H273"/>
      <c r="I273"/>
      <c r="J273"/>
    </row>
    <row r="274" spans="1:10" ht="15" hidden="1">
      <c r="A274"/>
      <c r="B274"/>
      <c r="C274"/>
      <c r="D274"/>
      <c r="E274"/>
      <c r="F274"/>
      <c r="G274"/>
      <c r="H274"/>
      <c r="I274"/>
      <c r="J274"/>
    </row>
    <row r="275" spans="1:10" ht="15" hidden="1">
      <c r="A275"/>
      <c r="B275"/>
      <c r="C275"/>
      <c r="D275"/>
      <c r="E275"/>
      <c r="F275"/>
      <c r="G275"/>
      <c r="H275"/>
      <c r="I275"/>
      <c r="J275"/>
    </row>
    <row r="276" spans="1:10" ht="15" hidden="1">
      <c r="A276"/>
      <c r="B276"/>
      <c r="C276"/>
      <c r="D276"/>
      <c r="E276"/>
      <c r="F276"/>
      <c r="G276"/>
      <c r="H276"/>
      <c r="I276"/>
      <c r="J276"/>
    </row>
    <row r="277" spans="1:10" ht="15" hidden="1">
      <c r="A277"/>
      <c r="B277"/>
      <c r="C277"/>
      <c r="D277"/>
      <c r="E277"/>
      <c r="F277"/>
      <c r="G277"/>
      <c r="H277"/>
      <c r="I277"/>
      <c r="J277"/>
    </row>
    <row r="278" spans="1:10" ht="15" hidden="1">
      <c r="A278"/>
      <c r="B278"/>
      <c r="C278"/>
      <c r="D278"/>
      <c r="E278"/>
      <c r="F278"/>
      <c r="G278"/>
      <c r="H278"/>
      <c r="I278"/>
      <c r="J278"/>
    </row>
    <row r="279" spans="1:10" ht="15" hidden="1">
      <c r="A279"/>
      <c r="B279"/>
      <c r="C279"/>
      <c r="D279"/>
      <c r="E279"/>
      <c r="F279"/>
      <c r="G279"/>
      <c r="H279"/>
      <c r="I279"/>
      <c r="J279"/>
    </row>
    <row r="280" spans="1:10" ht="15" hidden="1">
      <c r="A280"/>
      <c r="B280"/>
      <c r="C280"/>
      <c r="D280"/>
      <c r="E280"/>
      <c r="F280"/>
      <c r="G280"/>
      <c r="H280"/>
      <c r="I280"/>
      <c r="J280"/>
    </row>
    <row r="281" spans="1:10" ht="15" hidden="1">
      <c r="A281"/>
      <c r="B281"/>
      <c r="C281"/>
      <c r="D281"/>
      <c r="E281"/>
      <c r="F281"/>
      <c r="G281"/>
      <c r="H281"/>
      <c r="I281"/>
      <c r="J281"/>
    </row>
    <row r="282" spans="1:10" ht="15" hidden="1">
      <c r="A282"/>
      <c r="B282"/>
      <c r="C282"/>
      <c r="D282"/>
      <c r="E282"/>
      <c r="F282"/>
      <c r="G282"/>
      <c r="H282"/>
      <c r="I282"/>
      <c r="J282"/>
    </row>
    <row r="283" spans="1:10" ht="15" hidden="1">
      <c r="A283"/>
      <c r="B283"/>
      <c r="C283"/>
      <c r="D283"/>
      <c r="E283"/>
      <c r="F283"/>
      <c r="G283"/>
      <c r="H283"/>
      <c r="I283"/>
      <c r="J283"/>
    </row>
    <row r="284" spans="1:10" ht="15" hidden="1">
      <c r="A284"/>
      <c r="B284"/>
      <c r="C284"/>
      <c r="D284"/>
      <c r="E284"/>
      <c r="F284"/>
      <c r="G284"/>
      <c r="H284"/>
      <c r="I284"/>
      <c r="J284"/>
    </row>
    <row r="285" spans="1:10" ht="15" hidden="1">
      <c r="A285"/>
      <c r="B285"/>
      <c r="C285"/>
      <c r="D285"/>
      <c r="E285"/>
      <c r="F285"/>
      <c r="G285"/>
      <c r="H285"/>
      <c r="I285"/>
      <c r="J285"/>
    </row>
    <row r="286" spans="1:10" ht="15" hidden="1">
      <c r="A286"/>
      <c r="B286"/>
      <c r="C286"/>
      <c r="D286"/>
      <c r="E286"/>
      <c r="F286"/>
      <c r="G286"/>
      <c r="H286"/>
      <c r="I286"/>
      <c r="J286"/>
    </row>
    <row r="287" spans="1:10" ht="15" hidden="1">
      <c r="A287"/>
      <c r="B287"/>
      <c r="C287"/>
      <c r="D287"/>
      <c r="E287"/>
      <c r="F287"/>
      <c r="G287"/>
      <c r="H287"/>
      <c r="I287"/>
      <c r="J287"/>
    </row>
    <row r="288" spans="1:10" ht="15" hidden="1">
      <c r="A288"/>
      <c r="B288"/>
      <c r="C288"/>
      <c r="D288"/>
      <c r="E288"/>
      <c r="F288"/>
      <c r="G288"/>
      <c r="H288"/>
      <c r="I288"/>
      <c r="J288"/>
    </row>
    <row r="289" spans="1:10" ht="15" hidden="1">
      <c r="A289"/>
      <c r="B289"/>
      <c r="C289"/>
      <c r="D289"/>
      <c r="E289"/>
      <c r="F289"/>
      <c r="G289"/>
      <c r="H289"/>
      <c r="I289"/>
      <c r="J289"/>
    </row>
    <row r="290" spans="1:10" ht="15" hidden="1">
      <c r="A290"/>
      <c r="B290"/>
      <c r="C290"/>
      <c r="D290"/>
      <c r="E290"/>
      <c r="F290"/>
      <c r="G290"/>
      <c r="H290"/>
      <c r="I290"/>
      <c r="J290"/>
    </row>
    <row r="291" spans="1:10" ht="15" hidden="1">
      <c r="A291"/>
      <c r="B291"/>
      <c r="C291"/>
      <c r="D291"/>
      <c r="E291"/>
      <c r="F291"/>
      <c r="G291"/>
      <c r="H291"/>
      <c r="I291"/>
      <c r="J291"/>
    </row>
    <row r="292" spans="1:10" ht="15" hidden="1">
      <c r="A292"/>
      <c r="B292"/>
      <c r="C292"/>
      <c r="D292"/>
      <c r="E292"/>
      <c r="F292"/>
      <c r="G292"/>
      <c r="H292"/>
      <c r="I292"/>
      <c r="J292"/>
    </row>
    <row r="293" spans="1:10" ht="15" hidden="1">
      <c r="A293"/>
      <c r="B293"/>
      <c r="C293"/>
      <c r="D293"/>
      <c r="E293"/>
      <c r="F293"/>
      <c r="G293"/>
      <c r="H293"/>
      <c r="I293"/>
      <c r="J293"/>
    </row>
    <row r="294" spans="1:10" ht="15" hidden="1">
      <c r="A294"/>
      <c r="B294"/>
      <c r="C294"/>
      <c r="D294"/>
      <c r="E294"/>
      <c r="F294"/>
      <c r="G294"/>
      <c r="H294"/>
      <c r="I294"/>
      <c r="J294"/>
    </row>
    <row r="295" spans="1:10" ht="15" hidden="1">
      <c r="A295"/>
      <c r="B295"/>
      <c r="C295"/>
      <c r="D295"/>
      <c r="E295"/>
      <c r="F295"/>
      <c r="G295"/>
      <c r="H295"/>
      <c r="I295"/>
      <c r="J295"/>
    </row>
    <row r="296" spans="1:10" ht="15" hidden="1">
      <c r="A296"/>
      <c r="B296"/>
      <c r="C296"/>
      <c r="D296"/>
      <c r="E296"/>
      <c r="F296"/>
      <c r="G296"/>
      <c r="H296"/>
      <c r="I296"/>
      <c r="J296"/>
    </row>
    <row r="297" spans="1:10" ht="15" hidden="1">
      <c r="A297"/>
      <c r="B297"/>
      <c r="C297"/>
      <c r="D297"/>
      <c r="E297"/>
      <c r="F297"/>
      <c r="G297"/>
      <c r="H297"/>
      <c r="I297"/>
      <c r="J297"/>
    </row>
    <row r="298" spans="1:10" ht="15" hidden="1">
      <c r="A298"/>
      <c r="B298"/>
      <c r="C298"/>
      <c r="D298"/>
      <c r="E298"/>
      <c r="F298"/>
      <c r="G298"/>
      <c r="H298"/>
      <c r="I298"/>
      <c r="J298"/>
    </row>
    <row r="299" spans="1:10" ht="15" hidden="1">
      <c r="A299"/>
      <c r="B299"/>
      <c r="C299"/>
      <c r="D299"/>
      <c r="E299"/>
      <c r="F299"/>
      <c r="G299"/>
      <c r="H299"/>
      <c r="I299"/>
      <c r="J299"/>
    </row>
    <row r="300" spans="1:10" ht="15" hidden="1">
      <c r="A300"/>
      <c r="B300"/>
      <c r="C300"/>
      <c r="D300"/>
      <c r="E300"/>
      <c r="F300"/>
      <c r="G300"/>
      <c r="H300"/>
      <c r="I300"/>
      <c r="J300"/>
    </row>
    <row r="301" spans="1:10" ht="15" hidden="1">
      <c r="A301"/>
      <c r="B301"/>
      <c r="C301"/>
      <c r="D301"/>
      <c r="E301"/>
      <c r="F301"/>
      <c r="G301"/>
      <c r="H301"/>
      <c r="I301"/>
      <c r="J301"/>
    </row>
    <row r="302" spans="1:10" ht="15" hidden="1">
      <c r="A302"/>
      <c r="B302"/>
      <c r="C302"/>
      <c r="D302"/>
      <c r="E302"/>
      <c r="F302"/>
      <c r="G302"/>
      <c r="H302"/>
      <c r="I302"/>
      <c r="J302"/>
    </row>
    <row r="303" spans="1:10" ht="15" hidden="1">
      <c r="A303"/>
      <c r="B303"/>
      <c r="C303"/>
      <c r="D303"/>
      <c r="E303"/>
      <c r="F303"/>
      <c r="G303"/>
      <c r="H303"/>
      <c r="I303"/>
      <c r="J303"/>
    </row>
    <row r="304" spans="1:10" ht="15" hidden="1">
      <c r="A304"/>
      <c r="B304"/>
      <c r="C304"/>
      <c r="D304"/>
      <c r="E304"/>
      <c r="F304"/>
      <c r="G304"/>
      <c r="H304"/>
      <c r="I304"/>
      <c r="J304"/>
    </row>
    <row r="305" spans="1:10" ht="15" hidden="1">
      <c r="A305"/>
      <c r="B305"/>
      <c r="C305"/>
      <c r="D305"/>
      <c r="E305"/>
      <c r="F305"/>
      <c r="G305"/>
      <c r="H305"/>
      <c r="I305"/>
      <c r="J305"/>
    </row>
    <row r="306" spans="1:10" ht="15" hidden="1">
      <c r="A306"/>
      <c r="B306"/>
      <c r="C306"/>
      <c r="D306"/>
      <c r="E306"/>
      <c r="F306"/>
      <c r="G306"/>
      <c r="H306"/>
      <c r="I306"/>
      <c r="J306"/>
    </row>
    <row r="307" spans="1:10" ht="15" hidden="1">
      <c r="A307"/>
      <c r="B307"/>
      <c r="C307"/>
      <c r="D307"/>
      <c r="E307"/>
      <c r="F307"/>
      <c r="G307"/>
      <c r="H307"/>
      <c r="I307"/>
      <c r="J307"/>
    </row>
    <row r="308" spans="1:10" ht="15" hidden="1">
      <c r="A308"/>
      <c r="B308"/>
      <c r="C308"/>
      <c r="D308"/>
      <c r="E308"/>
      <c r="F308"/>
      <c r="G308"/>
      <c r="H308"/>
      <c r="I308"/>
      <c r="J308"/>
    </row>
    <row r="309" spans="1:10" ht="15" hidden="1">
      <c r="A309"/>
      <c r="B309"/>
      <c r="C309"/>
      <c r="D309"/>
      <c r="E309"/>
      <c r="F309"/>
      <c r="G309"/>
      <c r="H309"/>
      <c r="I309"/>
      <c r="J309"/>
    </row>
    <row r="310" spans="1:10" ht="15" hidden="1">
      <c r="A310"/>
      <c r="B310"/>
      <c r="C310"/>
      <c r="D310"/>
      <c r="E310"/>
      <c r="F310"/>
      <c r="G310"/>
      <c r="H310"/>
      <c r="I310"/>
      <c r="J310"/>
    </row>
    <row r="311" spans="1:10" ht="15" hidden="1">
      <c r="A311"/>
      <c r="B311"/>
      <c r="C311"/>
      <c r="D311"/>
      <c r="E311"/>
      <c r="F311"/>
      <c r="G311"/>
      <c r="H311"/>
      <c r="I311"/>
      <c r="J311"/>
    </row>
    <row r="312" spans="1:10" ht="15" hidden="1">
      <c r="A312"/>
      <c r="B312"/>
      <c r="C312"/>
      <c r="D312"/>
      <c r="E312"/>
      <c r="F312"/>
      <c r="G312"/>
      <c r="H312"/>
      <c r="I312"/>
      <c r="J312"/>
    </row>
    <row r="313" spans="1:10" ht="15" hidden="1">
      <c r="A313"/>
      <c r="B313"/>
      <c r="C313"/>
      <c r="D313"/>
      <c r="E313"/>
      <c r="F313"/>
      <c r="G313"/>
      <c r="H313"/>
      <c r="I313"/>
      <c r="J313"/>
    </row>
    <row r="314" spans="1:10" ht="15" hidden="1">
      <c r="A314"/>
      <c r="B314"/>
      <c r="C314"/>
      <c r="D314"/>
      <c r="E314"/>
      <c r="F314"/>
      <c r="G314"/>
      <c r="H314"/>
      <c r="I314"/>
      <c r="J314"/>
    </row>
    <row r="315" spans="1:10" ht="15" hidden="1">
      <c r="A315"/>
      <c r="B315"/>
      <c r="C315"/>
      <c r="D315"/>
      <c r="E315"/>
      <c r="F315"/>
      <c r="G315"/>
      <c r="H315"/>
      <c r="I315"/>
      <c r="J315"/>
    </row>
    <row r="316" spans="1:10" ht="15" hidden="1">
      <c r="A316"/>
      <c r="B316"/>
      <c r="C316"/>
      <c r="D316"/>
      <c r="E316"/>
      <c r="F316"/>
      <c r="G316"/>
      <c r="H316"/>
      <c r="I316"/>
      <c r="J316"/>
    </row>
    <row r="317" spans="1:10" ht="15" hidden="1">
      <c r="A317"/>
      <c r="B317"/>
      <c r="C317"/>
      <c r="D317"/>
      <c r="E317"/>
      <c r="F317"/>
      <c r="G317"/>
      <c r="H317"/>
      <c r="I317"/>
      <c r="J317"/>
    </row>
    <row r="318" spans="1:10" ht="15" hidden="1">
      <c r="A318"/>
      <c r="B318"/>
      <c r="C318"/>
      <c r="D318"/>
      <c r="E318"/>
      <c r="F318"/>
      <c r="G318"/>
      <c r="H318"/>
      <c r="I318"/>
      <c r="J318"/>
    </row>
    <row r="319" spans="1:10" ht="15" hidden="1">
      <c r="A319"/>
      <c r="B319"/>
      <c r="C319"/>
      <c r="D319"/>
      <c r="E319"/>
      <c r="F319"/>
      <c r="G319"/>
      <c r="H319"/>
      <c r="I319"/>
      <c r="J319"/>
    </row>
    <row r="320" spans="1:10" ht="15" hidden="1">
      <c r="A320"/>
      <c r="B320"/>
      <c r="C320"/>
      <c r="D320"/>
      <c r="E320"/>
      <c r="F320"/>
      <c r="G320"/>
      <c r="H320"/>
      <c r="I320"/>
      <c r="J320"/>
    </row>
    <row r="321" spans="1:10" ht="15" hidden="1">
      <c r="A321"/>
      <c r="B321"/>
      <c r="C321"/>
      <c r="D321"/>
      <c r="E321"/>
      <c r="F321"/>
      <c r="G321"/>
      <c r="H321"/>
      <c r="I321"/>
      <c r="J321"/>
    </row>
    <row r="322" spans="1:10" ht="15" hidden="1">
      <c r="A322"/>
      <c r="B322"/>
      <c r="C322"/>
      <c r="D322"/>
      <c r="E322"/>
      <c r="F322"/>
      <c r="G322"/>
      <c r="H322"/>
      <c r="I322"/>
      <c r="J322"/>
    </row>
    <row r="323" spans="1:10" ht="15" hidden="1">
      <c r="A323"/>
      <c r="B323"/>
      <c r="C323"/>
      <c r="D323"/>
      <c r="E323"/>
      <c r="F323"/>
      <c r="G323"/>
      <c r="H323"/>
      <c r="I323"/>
      <c r="J323"/>
    </row>
    <row r="324" spans="1:10" ht="15" hidden="1">
      <c r="A324"/>
      <c r="B324"/>
      <c r="C324"/>
      <c r="D324"/>
      <c r="E324"/>
      <c r="F324"/>
      <c r="G324"/>
      <c r="H324"/>
      <c r="I324"/>
      <c r="J324"/>
    </row>
    <row r="325" spans="1:10" ht="15" hidden="1">
      <c r="A325"/>
      <c r="B325"/>
      <c r="C325"/>
      <c r="D325"/>
      <c r="E325"/>
      <c r="F325"/>
      <c r="G325"/>
      <c r="H325"/>
      <c r="I325"/>
      <c r="J325"/>
    </row>
    <row r="326" spans="1:10" ht="15" hidden="1">
      <c r="A326"/>
      <c r="B326"/>
      <c r="C326"/>
      <c r="D326"/>
      <c r="E326"/>
      <c r="F326"/>
      <c r="G326"/>
      <c r="H326"/>
      <c r="I326"/>
      <c r="J326"/>
    </row>
    <row r="327" spans="1:10" ht="15" hidden="1">
      <c r="A327"/>
      <c r="B327"/>
      <c r="C327"/>
      <c r="D327"/>
      <c r="E327"/>
      <c r="F327"/>
      <c r="G327"/>
      <c r="H327"/>
      <c r="I327"/>
      <c r="J327"/>
    </row>
    <row r="328" spans="1:10" ht="15" hidden="1">
      <c r="A328"/>
      <c r="B328"/>
      <c r="C328"/>
      <c r="D328"/>
      <c r="E328"/>
      <c r="F328"/>
      <c r="G328"/>
      <c r="H328"/>
      <c r="I328"/>
      <c r="J328"/>
    </row>
    <row r="329" spans="1:10" ht="15" hidden="1">
      <c r="A329"/>
      <c r="B329"/>
      <c r="C329"/>
      <c r="D329"/>
      <c r="E329"/>
      <c r="F329"/>
      <c r="G329"/>
      <c r="H329"/>
      <c r="I329"/>
      <c r="J329"/>
    </row>
    <row r="330" spans="1:10" ht="15" hidden="1">
      <c r="A330"/>
      <c r="B330"/>
      <c r="C330"/>
      <c r="D330"/>
      <c r="E330"/>
      <c r="F330"/>
      <c r="G330"/>
      <c r="H330"/>
      <c r="I330"/>
      <c r="J330"/>
    </row>
    <row r="331" spans="1:10" ht="15" hidden="1">
      <c r="A331"/>
      <c r="B331"/>
      <c r="C331"/>
      <c r="D331"/>
      <c r="E331"/>
      <c r="F331"/>
      <c r="G331"/>
      <c r="H331"/>
      <c r="I331"/>
      <c r="J331"/>
    </row>
    <row r="332" spans="1:10" ht="15" hidden="1">
      <c r="A332"/>
      <c r="B332"/>
      <c r="C332"/>
      <c r="D332"/>
      <c r="E332"/>
      <c r="F332"/>
      <c r="G332"/>
      <c r="H332"/>
      <c r="I332"/>
      <c r="J332"/>
    </row>
    <row r="333" spans="1:10" ht="15" hidden="1">
      <c r="A333"/>
      <c r="B333"/>
      <c r="C333"/>
      <c r="D333"/>
      <c r="E333"/>
      <c r="F333"/>
      <c r="G333"/>
      <c r="H333"/>
      <c r="I333"/>
      <c r="J333"/>
    </row>
    <row r="334" spans="1:10" ht="15" hidden="1">
      <c r="A334"/>
      <c r="B334"/>
      <c r="C334"/>
      <c r="D334"/>
      <c r="E334"/>
      <c r="F334"/>
      <c r="G334"/>
      <c r="H334"/>
      <c r="I334"/>
      <c r="J334"/>
    </row>
    <row r="335" spans="1:10" ht="15" hidden="1">
      <c r="A335"/>
      <c r="B335"/>
      <c r="C335"/>
      <c r="D335"/>
      <c r="E335"/>
      <c r="F335"/>
      <c r="G335"/>
      <c r="H335"/>
      <c r="I335"/>
      <c r="J335"/>
    </row>
    <row r="336" spans="1:10" ht="15" hidden="1">
      <c r="A336"/>
      <c r="B336"/>
      <c r="C336"/>
      <c r="D336"/>
      <c r="E336"/>
      <c r="F336"/>
      <c r="G336"/>
      <c r="H336"/>
      <c r="I336"/>
      <c r="J336"/>
    </row>
    <row r="337" spans="1:10" ht="15" hidden="1">
      <c r="A337"/>
      <c r="B337"/>
      <c r="C337"/>
      <c r="D337"/>
      <c r="E337"/>
      <c r="F337"/>
      <c r="G337"/>
      <c r="H337"/>
      <c r="I337"/>
      <c r="J337"/>
    </row>
    <row r="338" spans="1:10" ht="15" hidden="1">
      <c r="A338"/>
      <c r="B338"/>
      <c r="C338"/>
      <c r="D338"/>
      <c r="E338"/>
      <c r="F338"/>
      <c r="G338"/>
      <c r="H338"/>
      <c r="I338"/>
      <c r="J338"/>
    </row>
    <row r="339" spans="1:10" ht="15" hidden="1">
      <c r="A339"/>
      <c r="B339"/>
      <c r="C339"/>
      <c r="D339"/>
      <c r="E339"/>
      <c r="F339"/>
      <c r="G339"/>
      <c r="H339"/>
      <c r="I339"/>
      <c r="J339"/>
    </row>
    <row r="340" spans="1:10" ht="15" hidden="1">
      <c r="A340"/>
      <c r="B340"/>
      <c r="C340"/>
      <c r="D340"/>
      <c r="E340"/>
      <c r="F340"/>
      <c r="G340"/>
      <c r="H340"/>
      <c r="I340"/>
      <c r="J340"/>
    </row>
    <row r="341" spans="1:10" ht="15" hidden="1">
      <c r="A341"/>
      <c r="B341"/>
      <c r="C341"/>
      <c r="D341"/>
      <c r="E341"/>
      <c r="F341"/>
      <c r="G341"/>
      <c r="H341"/>
      <c r="I341"/>
      <c r="J341"/>
    </row>
    <row r="342" spans="1:10" ht="15" hidden="1">
      <c r="A342"/>
      <c r="B342"/>
      <c r="C342"/>
      <c r="D342"/>
      <c r="E342"/>
      <c r="F342"/>
      <c r="G342"/>
      <c r="H342"/>
      <c r="I342"/>
      <c r="J342"/>
    </row>
    <row r="343" spans="1:10" ht="15" hidden="1">
      <c r="A343"/>
      <c r="B343"/>
      <c r="C343"/>
      <c r="D343"/>
      <c r="E343"/>
      <c r="F343"/>
      <c r="G343"/>
      <c r="H343"/>
      <c r="I343"/>
      <c r="J343"/>
    </row>
    <row r="344" spans="1:10" ht="15" hidden="1">
      <c r="A344"/>
      <c r="B344"/>
      <c r="C344"/>
      <c r="D344"/>
      <c r="E344"/>
      <c r="F344"/>
      <c r="G344"/>
      <c r="H344"/>
      <c r="I344"/>
      <c r="J344"/>
    </row>
    <row r="345" spans="1:10" ht="15" hidden="1">
      <c r="A345"/>
      <c r="B345"/>
      <c r="C345"/>
      <c r="D345"/>
      <c r="E345"/>
      <c r="F345"/>
      <c r="G345"/>
      <c r="H345"/>
      <c r="I345"/>
      <c r="J345"/>
    </row>
    <row r="346" spans="1:10" ht="15" hidden="1">
      <c r="A346"/>
      <c r="B346"/>
      <c r="C346"/>
      <c r="D346"/>
      <c r="E346"/>
      <c r="F346"/>
      <c r="G346"/>
      <c r="H346"/>
      <c r="I346"/>
      <c r="J346"/>
    </row>
    <row r="347" spans="1:10" ht="15" hidden="1">
      <c r="A347"/>
      <c r="B347"/>
      <c r="C347"/>
      <c r="D347"/>
      <c r="E347"/>
      <c r="F347"/>
      <c r="G347"/>
      <c r="H347"/>
      <c r="I347"/>
      <c r="J347"/>
    </row>
    <row r="348" spans="1:10" ht="15" hidden="1">
      <c r="A348"/>
      <c r="B348"/>
      <c r="C348"/>
      <c r="D348"/>
      <c r="E348"/>
      <c r="F348"/>
      <c r="G348"/>
      <c r="H348"/>
      <c r="I348"/>
      <c r="J348"/>
    </row>
    <row r="349" spans="1:10" ht="15" hidden="1">
      <c r="A349"/>
      <c r="B349"/>
      <c r="C349"/>
      <c r="D349"/>
      <c r="E349"/>
      <c r="F349"/>
      <c r="G349"/>
      <c r="H349"/>
      <c r="I349"/>
      <c r="J349"/>
    </row>
    <row r="350" spans="1:10" ht="15" hidden="1">
      <c r="A350"/>
      <c r="B350"/>
      <c r="C350"/>
      <c r="D350"/>
      <c r="E350"/>
      <c r="F350"/>
      <c r="G350"/>
      <c r="H350"/>
      <c r="I350"/>
      <c r="J350"/>
    </row>
    <row r="351" spans="1:10" ht="15" hidden="1">
      <c r="A351"/>
      <c r="B351"/>
      <c r="C351"/>
      <c r="D351"/>
      <c r="E351"/>
      <c r="F351"/>
      <c r="G351"/>
      <c r="H351"/>
      <c r="I351"/>
      <c r="J351"/>
    </row>
    <row r="352" spans="1:10" ht="15" hidden="1">
      <c r="A352"/>
      <c r="B352"/>
      <c r="C352"/>
      <c r="D352"/>
      <c r="E352"/>
      <c r="F352"/>
      <c r="G352"/>
      <c r="H352"/>
      <c r="I352"/>
      <c r="J352"/>
    </row>
    <row r="353" spans="1:10" ht="15" hidden="1">
      <c r="A353"/>
      <c r="B353"/>
      <c r="C353"/>
      <c r="D353"/>
      <c r="E353"/>
      <c r="F353"/>
      <c r="G353"/>
      <c r="H353"/>
      <c r="I353"/>
      <c r="J353"/>
    </row>
    <row r="354" spans="1:10" ht="15" hidden="1">
      <c r="A354"/>
      <c r="B354"/>
      <c r="C354"/>
      <c r="D354"/>
      <c r="E354"/>
      <c r="F354"/>
      <c r="G354"/>
      <c r="H354"/>
      <c r="I354"/>
      <c r="J354"/>
    </row>
    <row r="355" spans="1:10" ht="15" hidden="1">
      <c r="A355"/>
      <c r="B355"/>
      <c r="C355"/>
      <c r="D355"/>
      <c r="E355"/>
      <c r="F355"/>
      <c r="G355"/>
      <c r="H355"/>
      <c r="I355"/>
      <c r="J355"/>
    </row>
    <row r="356" spans="1:10" ht="15" hidden="1">
      <c r="A356"/>
      <c r="B356"/>
      <c r="C356"/>
      <c r="D356"/>
      <c r="E356"/>
      <c r="F356"/>
      <c r="G356"/>
      <c r="H356"/>
      <c r="I356"/>
      <c r="J356"/>
    </row>
    <row r="357" spans="1:10" ht="15" hidden="1">
      <c r="A357"/>
      <c r="B357"/>
      <c r="C357"/>
      <c r="D357"/>
      <c r="E357"/>
      <c r="F357"/>
      <c r="G357"/>
      <c r="H357"/>
      <c r="I357"/>
      <c r="J357"/>
    </row>
    <row r="358" spans="1:10" ht="15" hidden="1">
      <c r="A358"/>
      <c r="B358"/>
      <c r="C358"/>
      <c r="D358"/>
      <c r="E358"/>
      <c r="F358"/>
      <c r="G358"/>
      <c r="H358"/>
      <c r="I358"/>
      <c r="J358"/>
    </row>
    <row r="359" spans="1:10" ht="15" hidden="1">
      <c r="A359"/>
      <c r="B359"/>
      <c r="C359"/>
      <c r="D359"/>
      <c r="E359"/>
      <c r="F359"/>
      <c r="G359"/>
      <c r="H359"/>
      <c r="I359"/>
      <c r="J359"/>
    </row>
    <row r="360" spans="1:10" ht="15" hidden="1">
      <c r="A360"/>
      <c r="B360"/>
      <c r="C360"/>
      <c r="D360"/>
      <c r="E360"/>
      <c r="F360"/>
      <c r="G360"/>
      <c r="H360"/>
      <c r="I360"/>
      <c r="J360"/>
    </row>
    <row r="361" spans="1:10" ht="15" hidden="1">
      <c r="A361"/>
      <c r="B361"/>
      <c r="C361"/>
      <c r="D361"/>
      <c r="E361"/>
      <c r="F361"/>
      <c r="G361"/>
      <c r="H361"/>
      <c r="I361"/>
      <c r="J361"/>
    </row>
    <row r="362" spans="1:10" ht="15" hidden="1">
      <c r="A362"/>
      <c r="B362"/>
      <c r="C362"/>
      <c r="D362"/>
      <c r="E362"/>
      <c r="F362"/>
      <c r="G362"/>
      <c r="H362"/>
      <c r="I362"/>
      <c r="J362"/>
    </row>
    <row r="363" spans="1:10" ht="15" hidden="1">
      <c r="A363"/>
      <c r="B363"/>
      <c r="C363"/>
      <c r="D363"/>
      <c r="E363"/>
      <c r="F363"/>
      <c r="G363"/>
      <c r="H363"/>
      <c r="I363"/>
      <c r="J363"/>
    </row>
    <row r="364" spans="1:10" ht="15" hidden="1">
      <c r="A364"/>
      <c r="B364"/>
      <c r="C364"/>
      <c r="D364"/>
      <c r="E364"/>
      <c r="F364"/>
      <c r="G364"/>
      <c r="H364"/>
      <c r="I364"/>
      <c r="J364"/>
    </row>
    <row r="365" spans="1:10" ht="15" hidden="1">
      <c r="A365"/>
      <c r="B365"/>
      <c r="C365"/>
      <c r="D365"/>
      <c r="E365"/>
      <c r="F365"/>
      <c r="G365"/>
      <c r="H365"/>
      <c r="I365"/>
      <c r="J365"/>
    </row>
    <row r="366" spans="1:10" ht="15" hidden="1">
      <c r="A366"/>
      <c r="B366"/>
      <c r="C366"/>
      <c r="D366"/>
      <c r="E366"/>
      <c r="F366"/>
      <c r="G366"/>
      <c r="H366"/>
      <c r="I366"/>
      <c r="J366"/>
    </row>
    <row r="367" spans="1:10" ht="15" hidden="1">
      <c r="A367"/>
      <c r="B367"/>
      <c r="C367"/>
      <c r="D367"/>
      <c r="E367"/>
      <c r="F367"/>
      <c r="G367"/>
      <c r="H367"/>
      <c r="I367"/>
      <c r="J367"/>
    </row>
    <row r="368" spans="1:10" ht="15" hidden="1">
      <c r="A368"/>
      <c r="B368"/>
      <c r="C368"/>
      <c r="D368"/>
      <c r="E368"/>
      <c r="F368"/>
      <c r="G368"/>
      <c r="H368"/>
      <c r="I368"/>
      <c r="J368"/>
    </row>
    <row r="369" spans="1:10" ht="15" hidden="1">
      <c r="A369"/>
      <c r="B369"/>
      <c r="C369"/>
      <c r="D369"/>
      <c r="E369"/>
      <c r="F369"/>
      <c r="G369"/>
      <c r="H369"/>
      <c r="I369"/>
      <c r="J369"/>
    </row>
    <row r="370" spans="1:10" ht="15" hidden="1">
      <c r="A370"/>
      <c r="B370"/>
      <c r="C370"/>
      <c r="D370"/>
      <c r="E370"/>
      <c r="F370"/>
      <c r="G370"/>
      <c r="H370"/>
      <c r="I370"/>
      <c r="J370"/>
    </row>
    <row r="371" spans="1:10" ht="15" hidden="1">
      <c r="A371"/>
      <c r="B371"/>
      <c r="C371"/>
      <c r="D371"/>
      <c r="E371"/>
      <c r="F371"/>
      <c r="G371"/>
      <c r="H371"/>
      <c r="I371"/>
      <c r="J371"/>
    </row>
    <row r="372" spans="1:10" ht="15" hidden="1">
      <c r="A372"/>
      <c r="B372"/>
      <c r="C372"/>
      <c r="D372"/>
      <c r="E372"/>
      <c r="F372"/>
      <c r="G372"/>
      <c r="H372"/>
      <c r="I372"/>
      <c r="J372"/>
    </row>
    <row r="373" spans="1:10" ht="15" hidden="1">
      <c r="A373"/>
      <c r="B373"/>
      <c r="C373"/>
      <c r="D373"/>
      <c r="E373"/>
      <c r="F373"/>
      <c r="G373"/>
      <c r="H373"/>
      <c r="I373"/>
      <c r="J373"/>
    </row>
    <row r="374" spans="1:10" ht="15" hidden="1">
      <c r="A374"/>
      <c r="B374"/>
      <c r="C374"/>
      <c r="D374"/>
      <c r="E374"/>
      <c r="F374"/>
      <c r="G374"/>
      <c r="H374"/>
      <c r="I374"/>
      <c r="J374"/>
    </row>
    <row r="375" spans="1:10" ht="15" hidden="1">
      <c r="A375"/>
      <c r="B375"/>
      <c r="C375"/>
      <c r="D375"/>
      <c r="E375"/>
      <c r="F375"/>
      <c r="G375"/>
      <c r="H375"/>
      <c r="I375"/>
      <c r="J375"/>
    </row>
    <row r="376" spans="1:10" ht="15" hidden="1">
      <c r="A376"/>
      <c r="B376"/>
      <c r="C376"/>
      <c r="D376"/>
      <c r="E376"/>
      <c r="F376"/>
      <c r="G376"/>
      <c r="H376"/>
      <c r="I376"/>
      <c r="J376"/>
    </row>
    <row r="377" spans="1:10" ht="15" hidden="1">
      <c r="A377"/>
      <c r="B377"/>
      <c r="C377"/>
      <c r="D377"/>
      <c r="E377"/>
      <c r="F377"/>
      <c r="G377"/>
      <c r="H377"/>
      <c r="I377"/>
      <c r="J377"/>
    </row>
    <row r="378" spans="1:10" ht="15" hidden="1">
      <c r="A378"/>
      <c r="B378"/>
      <c r="C378"/>
      <c r="D378"/>
      <c r="E378"/>
      <c r="F378"/>
      <c r="G378"/>
      <c r="H378"/>
      <c r="I378"/>
      <c r="J378"/>
    </row>
    <row r="379" spans="1:10" ht="15" hidden="1">
      <c r="A379"/>
      <c r="B379"/>
      <c r="C379"/>
      <c r="D379"/>
      <c r="E379"/>
      <c r="F379"/>
      <c r="G379"/>
      <c r="H379"/>
      <c r="I379"/>
      <c r="J379"/>
    </row>
    <row r="380" spans="1:10" ht="15" hidden="1">
      <c r="A380"/>
      <c r="B380"/>
      <c r="C380"/>
      <c r="D380"/>
      <c r="E380"/>
      <c r="F380"/>
      <c r="G380"/>
      <c r="H380"/>
      <c r="I380"/>
      <c r="J380"/>
    </row>
    <row r="381" spans="1:10" ht="15" hidden="1">
      <c r="A381"/>
      <c r="B381"/>
      <c r="C381"/>
      <c r="D381"/>
      <c r="E381"/>
      <c r="F381"/>
      <c r="G381"/>
      <c r="H381"/>
      <c r="I381"/>
      <c r="J381"/>
    </row>
    <row r="382" spans="1:10" ht="15" hidden="1">
      <c r="A382"/>
      <c r="B382"/>
      <c r="C382"/>
      <c r="D382"/>
      <c r="E382"/>
      <c r="F382"/>
      <c r="G382"/>
      <c r="H382"/>
      <c r="I382"/>
      <c r="J382"/>
    </row>
    <row r="383" spans="1:10" ht="15" hidden="1">
      <c r="A383"/>
      <c r="B383"/>
      <c r="C383"/>
      <c r="D383"/>
      <c r="E383"/>
      <c r="F383"/>
      <c r="G383"/>
      <c r="H383"/>
      <c r="I383"/>
      <c r="J383"/>
    </row>
    <row r="384" spans="1:10" ht="15" hidden="1">
      <c r="A384"/>
      <c r="B384"/>
      <c r="C384"/>
      <c r="D384"/>
      <c r="E384"/>
      <c r="F384"/>
      <c r="G384"/>
      <c r="H384"/>
      <c r="I384"/>
      <c r="J384"/>
    </row>
    <row r="385" spans="1:10" ht="15" hidden="1">
      <c r="A385"/>
      <c r="B385"/>
      <c r="C385"/>
      <c r="D385"/>
      <c r="E385"/>
      <c r="F385"/>
      <c r="G385"/>
      <c r="H385"/>
      <c r="I385"/>
      <c r="J385"/>
    </row>
    <row r="386" spans="1:10" ht="15" hidden="1">
      <c r="A386"/>
      <c r="B386"/>
      <c r="C386"/>
      <c r="D386"/>
      <c r="E386"/>
      <c r="F386"/>
      <c r="G386"/>
      <c r="H386"/>
      <c r="I386"/>
      <c r="J386"/>
    </row>
    <row r="387" spans="1:10" ht="15" hidden="1">
      <c r="A387"/>
      <c r="B387"/>
      <c r="C387"/>
      <c r="D387"/>
      <c r="E387"/>
      <c r="F387"/>
      <c r="G387"/>
      <c r="H387"/>
      <c r="I387"/>
      <c r="J387"/>
    </row>
    <row r="388" spans="1:10" ht="15" hidden="1">
      <c r="A388"/>
      <c r="B388"/>
      <c r="C388"/>
      <c r="D388"/>
      <c r="E388"/>
      <c r="F388"/>
      <c r="G388"/>
      <c r="H388"/>
      <c r="I388"/>
      <c r="J388"/>
    </row>
    <row r="389" spans="1:10" ht="15" hidden="1">
      <c r="A389"/>
      <c r="B389"/>
      <c r="C389"/>
      <c r="D389"/>
      <c r="E389"/>
      <c r="F389"/>
      <c r="G389"/>
      <c r="H389"/>
      <c r="I389"/>
      <c r="J389"/>
    </row>
    <row r="390" spans="1:10" ht="15" hidden="1">
      <c r="A390"/>
      <c r="B390"/>
      <c r="C390"/>
      <c r="D390"/>
      <c r="E390"/>
      <c r="F390"/>
      <c r="G390"/>
      <c r="H390"/>
      <c r="I390"/>
      <c r="J390"/>
    </row>
    <row r="391" spans="1:10" ht="15" hidden="1">
      <c r="A391"/>
      <c r="B391"/>
      <c r="C391"/>
      <c r="D391"/>
      <c r="E391"/>
      <c r="F391"/>
      <c r="G391"/>
      <c r="H391"/>
      <c r="I391"/>
      <c r="J391"/>
    </row>
    <row r="392" spans="1:10" ht="15" hidden="1">
      <c r="A392"/>
      <c r="B392"/>
      <c r="C392"/>
      <c r="D392"/>
      <c r="E392"/>
      <c r="F392"/>
      <c r="G392"/>
      <c r="H392"/>
      <c r="I392"/>
      <c r="J392"/>
    </row>
    <row r="393" spans="1:10" ht="15" hidden="1">
      <c r="A393"/>
      <c r="B393"/>
      <c r="C393"/>
      <c r="D393"/>
      <c r="E393"/>
      <c r="F393"/>
      <c r="G393"/>
      <c r="H393"/>
      <c r="I393"/>
      <c r="J393"/>
    </row>
    <row r="394" spans="1:10" ht="15" hidden="1">
      <c r="A394"/>
      <c r="B394"/>
      <c r="C394"/>
      <c r="D394"/>
      <c r="E394"/>
      <c r="F394"/>
      <c r="G394"/>
      <c r="H394"/>
      <c r="I394"/>
      <c r="J394"/>
    </row>
    <row r="395" spans="1:10" ht="15" hidden="1">
      <c r="A395"/>
      <c r="B395"/>
      <c r="C395"/>
      <c r="D395"/>
      <c r="E395"/>
      <c r="F395"/>
      <c r="G395"/>
      <c r="H395"/>
      <c r="I395"/>
      <c r="J395"/>
    </row>
    <row r="396" spans="1:10" ht="15" hidden="1">
      <c r="A396"/>
      <c r="B396"/>
      <c r="C396"/>
      <c r="D396"/>
      <c r="E396"/>
      <c r="F396"/>
      <c r="G396"/>
      <c r="H396"/>
      <c r="I396"/>
      <c r="J396"/>
    </row>
    <row r="397" spans="1:10" ht="15" hidden="1">
      <c r="A397"/>
      <c r="B397"/>
      <c r="C397"/>
      <c r="D397"/>
      <c r="E397"/>
      <c r="F397"/>
      <c r="G397"/>
      <c r="H397"/>
      <c r="I397"/>
      <c r="J397"/>
    </row>
    <row r="398" spans="1:10" ht="15" hidden="1">
      <c r="A398"/>
      <c r="B398"/>
      <c r="C398"/>
      <c r="D398"/>
      <c r="E398"/>
      <c r="F398"/>
      <c r="G398"/>
      <c r="H398"/>
      <c r="I398"/>
      <c r="J398"/>
    </row>
    <row r="399" spans="1:10" ht="15" hidden="1">
      <c r="A399"/>
      <c r="B399"/>
      <c r="C399"/>
      <c r="D399"/>
      <c r="E399"/>
      <c r="F399"/>
      <c r="G399"/>
      <c r="H399"/>
      <c r="I399"/>
      <c r="J399"/>
    </row>
    <row r="400" spans="1:10" ht="15" hidden="1">
      <c r="A400"/>
      <c r="B400"/>
      <c r="C400"/>
      <c r="D400"/>
      <c r="E400"/>
      <c r="F400"/>
      <c r="G400"/>
      <c r="H400"/>
      <c r="I400"/>
      <c r="J400"/>
    </row>
    <row r="401" spans="1:10" ht="15" hidden="1">
      <c r="A401"/>
      <c r="B401"/>
      <c r="C401"/>
      <c r="D401"/>
      <c r="E401"/>
      <c r="F401"/>
      <c r="G401"/>
      <c r="H401"/>
      <c r="I401"/>
      <c r="J401"/>
    </row>
    <row r="402" spans="1:10" ht="15" hidden="1">
      <c r="A402"/>
      <c r="B402"/>
      <c r="C402"/>
      <c r="D402"/>
      <c r="E402"/>
      <c r="F402"/>
      <c r="G402"/>
      <c r="H402"/>
      <c r="I402"/>
      <c r="J402"/>
    </row>
    <row r="403" spans="1:10" ht="15" hidden="1">
      <c r="A403"/>
      <c r="B403"/>
      <c r="C403"/>
      <c r="D403"/>
      <c r="E403"/>
      <c r="F403"/>
      <c r="G403"/>
      <c r="H403"/>
      <c r="I403"/>
      <c r="J403"/>
    </row>
    <row r="404" spans="1:10" ht="15" hidden="1">
      <c r="A404"/>
      <c r="B404"/>
      <c r="C404"/>
      <c r="D404"/>
      <c r="E404"/>
      <c r="F404"/>
      <c r="G404"/>
      <c r="H404"/>
      <c r="I404"/>
      <c r="J404"/>
    </row>
    <row r="405" spans="1:10" ht="15" hidden="1">
      <c r="A405"/>
      <c r="B405"/>
      <c r="C405"/>
      <c r="D405"/>
      <c r="E405"/>
      <c r="F405"/>
      <c r="G405"/>
      <c r="H405"/>
      <c r="I405"/>
      <c r="J405"/>
    </row>
    <row r="406" spans="1:10" ht="15" hidden="1">
      <c r="A406"/>
      <c r="B406"/>
      <c r="C406"/>
      <c r="D406"/>
      <c r="E406"/>
      <c r="F406"/>
      <c r="G406"/>
      <c r="H406"/>
      <c r="I406"/>
      <c r="J406"/>
    </row>
    <row r="407" spans="1:10" ht="15" hidden="1">
      <c r="A407"/>
      <c r="B407"/>
      <c r="C407"/>
      <c r="D407"/>
      <c r="E407"/>
      <c r="F407"/>
      <c r="G407"/>
      <c r="H407"/>
      <c r="I407"/>
      <c r="J407"/>
    </row>
    <row r="408" spans="1:10" ht="15" hidden="1">
      <c r="A408"/>
      <c r="B408"/>
      <c r="C408"/>
      <c r="D408"/>
      <c r="E408"/>
      <c r="F408"/>
      <c r="G408"/>
      <c r="H408"/>
      <c r="I408"/>
      <c r="J408"/>
    </row>
    <row r="409" spans="1:10" ht="15" hidden="1">
      <c r="A409"/>
      <c r="B409"/>
      <c r="C409"/>
      <c r="D409"/>
      <c r="E409"/>
      <c r="F409"/>
      <c r="G409"/>
      <c r="H409"/>
      <c r="I409"/>
      <c r="J409"/>
    </row>
    <row r="410" spans="1:10" ht="15" hidden="1">
      <c r="A410"/>
      <c r="B410"/>
      <c r="C410"/>
      <c r="D410"/>
      <c r="E410"/>
      <c r="F410"/>
      <c r="G410"/>
      <c r="H410"/>
      <c r="I410"/>
      <c r="J410"/>
    </row>
    <row r="411" spans="1:10" ht="15" hidden="1">
      <c r="A411"/>
      <c r="B411"/>
      <c r="C411"/>
      <c r="D411"/>
      <c r="E411"/>
      <c r="F411"/>
      <c r="G411"/>
      <c r="H411"/>
      <c r="I411"/>
      <c r="J411"/>
    </row>
    <row r="412" spans="1:10" ht="15" hidden="1">
      <c r="A412"/>
      <c r="B412"/>
      <c r="C412"/>
      <c r="D412"/>
      <c r="E412"/>
      <c r="F412"/>
      <c r="G412"/>
      <c r="H412"/>
      <c r="I412"/>
      <c r="J412"/>
    </row>
    <row r="413" spans="1:10" ht="15" hidden="1">
      <c r="A413"/>
      <c r="B413"/>
      <c r="C413"/>
      <c r="D413"/>
      <c r="E413"/>
      <c r="F413"/>
      <c r="G413"/>
      <c r="H413"/>
      <c r="I413"/>
      <c r="J413"/>
    </row>
    <row r="414" spans="1:10" ht="15" hidden="1">
      <c r="A414"/>
      <c r="B414"/>
      <c r="C414"/>
      <c r="D414"/>
      <c r="E414"/>
      <c r="F414"/>
      <c r="G414"/>
      <c r="H414"/>
      <c r="I414"/>
      <c r="J414"/>
    </row>
    <row r="415" spans="1:10" ht="15" hidden="1">
      <c r="A415"/>
      <c r="B415"/>
      <c r="C415"/>
      <c r="D415"/>
      <c r="E415"/>
      <c r="F415"/>
      <c r="G415"/>
      <c r="H415"/>
      <c r="I415"/>
      <c r="J415"/>
    </row>
    <row r="416" spans="1:10" ht="15" hidden="1">
      <c r="A416"/>
      <c r="B416"/>
      <c r="C416"/>
      <c r="D416"/>
      <c r="E416"/>
      <c r="F416"/>
      <c r="G416"/>
      <c r="H416"/>
      <c r="I416"/>
      <c r="J416"/>
    </row>
    <row r="417" spans="1:10" ht="15" hidden="1">
      <c r="A417"/>
      <c r="B417"/>
      <c r="C417"/>
      <c r="D417"/>
      <c r="E417"/>
      <c r="F417"/>
      <c r="G417"/>
      <c r="H417"/>
      <c r="I417"/>
      <c r="J417"/>
    </row>
    <row r="418" spans="1:10" ht="15" hidden="1">
      <c r="A418"/>
      <c r="B418"/>
      <c r="C418"/>
      <c r="D418"/>
      <c r="E418"/>
      <c r="F418"/>
      <c r="G418"/>
      <c r="H418"/>
      <c r="I418"/>
      <c r="J418"/>
    </row>
    <row r="419" spans="1:10" ht="15" hidden="1">
      <c r="A419"/>
      <c r="B419"/>
      <c r="C419"/>
      <c r="D419"/>
      <c r="E419"/>
      <c r="F419"/>
      <c r="G419"/>
      <c r="H419"/>
      <c r="I419"/>
      <c r="J419"/>
    </row>
    <row r="420" spans="1:10" ht="15" hidden="1">
      <c r="A420"/>
      <c r="B420"/>
      <c r="C420"/>
      <c r="D420"/>
      <c r="E420"/>
      <c r="F420"/>
      <c r="G420"/>
      <c r="H420"/>
      <c r="I420"/>
      <c r="J420"/>
    </row>
    <row r="421" spans="1:10" ht="15" hidden="1">
      <c r="A421"/>
      <c r="B421"/>
      <c r="C421"/>
      <c r="D421"/>
      <c r="E421"/>
      <c r="F421"/>
      <c r="G421"/>
      <c r="H421"/>
      <c r="I421"/>
      <c r="J421"/>
    </row>
    <row r="422" spans="1:10" ht="15" hidden="1">
      <c r="A422"/>
      <c r="B422"/>
      <c r="C422"/>
      <c r="D422"/>
      <c r="E422"/>
      <c r="F422"/>
      <c r="G422"/>
      <c r="H422"/>
      <c r="I422"/>
      <c r="J422"/>
    </row>
    <row r="423" spans="1:10" ht="15" hidden="1">
      <c r="A423"/>
      <c r="B423"/>
      <c r="C423"/>
      <c r="D423"/>
      <c r="E423"/>
      <c r="F423"/>
      <c r="G423"/>
      <c r="H423"/>
      <c r="I423"/>
      <c r="J423"/>
    </row>
    <row r="424" spans="1:10" ht="15" hidden="1">
      <c r="A424"/>
      <c r="B424"/>
      <c r="C424"/>
      <c r="D424"/>
      <c r="E424"/>
      <c r="F424"/>
      <c r="G424"/>
      <c r="H424"/>
      <c r="I424"/>
      <c r="J424"/>
    </row>
    <row r="425" spans="1:10" ht="15" hidden="1">
      <c r="A425"/>
      <c r="B425"/>
      <c r="C425"/>
      <c r="D425"/>
      <c r="E425"/>
      <c r="F425"/>
      <c r="G425"/>
      <c r="H425"/>
      <c r="I425"/>
      <c r="J425"/>
    </row>
    <row r="426" spans="1:10" ht="15" hidden="1">
      <c r="A426"/>
      <c r="B426"/>
      <c r="C426"/>
      <c r="D426"/>
      <c r="E426"/>
      <c r="F426"/>
      <c r="G426"/>
      <c r="H426"/>
      <c r="I426"/>
      <c r="J426"/>
    </row>
    <row r="427" spans="1:10" ht="15" hidden="1">
      <c r="A427"/>
      <c r="B427"/>
      <c r="C427"/>
      <c r="D427"/>
      <c r="E427"/>
      <c r="F427"/>
      <c r="G427"/>
      <c r="H427"/>
      <c r="I427"/>
      <c r="J427"/>
    </row>
    <row r="428" spans="1:10" ht="15" hidden="1">
      <c r="A428"/>
      <c r="B428"/>
      <c r="C428"/>
      <c r="D428"/>
      <c r="E428"/>
      <c r="F428"/>
      <c r="G428"/>
      <c r="H428"/>
      <c r="I428"/>
      <c r="J428"/>
    </row>
    <row r="429" spans="1:10" ht="15" hidden="1">
      <c r="A429"/>
      <c r="B429"/>
      <c r="C429"/>
      <c r="D429"/>
      <c r="E429"/>
      <c r="F429"/>
      <c r="G429"/>
      <c r="H429"/>
      <c r="I429"/>
      <c r="J429"/>
    </row>
    <row r="430" spans="1:10" ht="15" hidden="1">
      <c r="A430"/>
      <c r="B430"/>
      <c r="C430"/>
      <c r="D430"/>
      <c r="E430"/>
      <c r="F430"/>
      <c r="G430"/>
      <c r="H430"/>
      <c r="I430"/>
      <c r="J430"/>
    </row>
    <row r="431" spans="1:10" ht="15" hidden="1">
      <c r="A431"/>
      <c r="B431"/>
      <c r="C431"/>
      <c r="D431"/>
      <c r="E431"/>
      <c r="F431"/>
      <c r="G431"/>
      <c r="H431"/>
      <c r="I431"/>
      <c r="J431"/>
    </row>
    <row r="432" spans="1:10" ht="15" hidden="1">
      <c r="A432"/>
      <c r="B432"/>
      <c r="C432"/>
      <c r="D432"/>
      <c r="E432"/>
      <c r="F432"/>
      <c r="G432"/>
      <c r="H432"/>
      <c r="I432"/>
      <c r="J432"/>
    </row>
    <row r="433" spans="1:10" ht="15" hidden="1">
      <c r="A433"/>
      <c r="B433"/>
      <c r="C433"/>
      <c r="D433"/>
      <c r="E433"/>
      <c r="F433"/>
      <c r="G433"/>
      <c r="H433"/>
      <c r="I433"/>
      <c r="J433"/>
    </row>
    <row r="434" spans="1:10" ht="15" hidden="1">
      <c r="A434"/>
      <c r="B434"/>
      <c r="C434"/>
      <c r="D434"/>
      <c r="E434"/>
      <c r="F434"/>
      <c r="G434"/>
      <c r="H434"/>
      <c r="I434"/>
      <c r="J434"/>
    </row>
    <row r="435" spans="1:10" ht="15" hidden="1">
      <c r="A435"/>
      <c r="B435"/>
      <c r="C435"/>
      <c r="D435"/>
      <c r="E435"/>
      <c r="F435"/>
      <c r="G435"/>
      <c r="H435"/>
      <c r="I435"/>
      <c r="J435"/>
    </row>
    <row r="436" spans="1:10" ht="15" hidden="1">
      <c r="A436"/>
      <c r="B436"/>
      <c r="C436"/>
      <c r="D436"/>
      <c r="E436"/>
      <c r="F436"/>
      <c r="G436"/>
      <c r="H436"/>
      <c r="I436"/>
      <c r="J436"/>
    </row>
    <row r="437" spans="1:10" ht="15" hidden="1">
      <c r="A437"/>
      <c r="B437"/>
      <c r="C437"/>
      <c r="D437"/>
      <c r="E437"/>
      <c r="F437"/>
      <c r="G437"/>
      <c r="H437"/>
      <c r="I437"/>
      <c r="J437"/>
    </row>
    <row r="438" spans="1:10" ht="15" hidden="1">
      <c r="A438"/>
      <c r="B438"/>
      <c r="C438"/>
      <c r="D438"/>
      <c r="E438"/>
      <c r="F438"/>
      <c r="G438"/>
      <c r="H438"/>
      <c r="I438"/>
      <c r="J438"/>
    </row>
    <row r="439" spans="1:10" ht="15" hidden="1">
      <c r="A439"/>
      <c r="B439"/>
      <c r="C439"/>
      <c r="D439"/>
      <c r="E439"/>
      <c r="F439"/>
      <c r="G439"/>
      <c r="H439"/>
      <c r="I439"/>
      <c r="J439"/>
    </row>
    <row r="440" spans="1:10" ht="15" hidden="1">
      <c r="A440"/>
      <c r="B440"/>
      <c r="C440"/>
      <c r="D440"/>
      <c r="E440"/>
      <c r="F440"/>
      <c r="G440"/>
      <c r="H440"/>
      <c r="I440"/>
      <c r="J440"/>
    </row>
    <row r="441" spans="1:10" ht="15" hidden="1">
      <c r="A441"/>
      <c r="B441"/>
      <c r="C441"/>
      <c r="D441"/>
      <c r="E441"/>
      <c r="F441"/>
      <c r="G441"/>
      <c r="H441"/>
      <c r="I441"/>
      <c r="J441"/>
    </row>
    <row r="442" spans="1:10" ht="15" hidden="1">
      <c r="A442"/>
      <c r="B442"/>
      <c r="C442"/>
      <c r="D442"/>
      <c r="E442"/>
      <c r="F442"/>
      <c r="G442"/>
      <c r="H442"/>
      <c r="I442"/>
      <c r="J442"/>
    </row>
    <row r="443" spans="1:10" ht="15" hidden="1">
      <c r="A443"/>
      <c r="B443"/>
      <c r="C443"/>
      <c r="D443"/>
      <c r="E443"/>
      <c r="F443"/>
      <c r="G443"/>
      <c r="H443"/>
      <c r="I443"/>
      <c r="J443"/>
    </row>
    <row r="444" spans="1:10" ht="15" hidden="1">
      <c r="A444"/>
      <c r="B444"/>
      <c r="C444"/>
      <c r="D444"/>
      <c r="E444"/>
      <c r="F444"/>
      <c r="G444"/>
      <c r="H444"/>
      <c r="I444"/>
      <c r="J444"/>
    </row>
    <row r="445" spans="1:10" ht="15" hidden="1">
      <c r="A445"/>
      <c r="B445"/>
      <c r="C445"/>
      <c r="D445"/>
      <c r="E445"/>
      <c r="F445"/>
      <c r="G445"/>
      <c r="H445"/>
      <c r="I445"/>
      <c r="J445"/>
    </row>
    <row r="446" spans="1:10" ht="15" hidden="1">
      <c r="A446"/>
      <c r="B446"/>
      <c r="C446"/>
      <c r="D446"/>
      <c r="E446"/>
      <c r="F446"/>
      <c r="G446"/>
      <c r="H446"/>
      <c r="I446"/>
      <c r="J446"/>
    </row>
    <row r="447" spans="1:10" ht="15" hidden="1">
      <c r="A447"/>
      <c r="B447"/>
      <c r="C447"/>
      <c r="D447"/>
      <c r="E447"/>
      <c r="F447"/>
      <c r="G447"/>
      <c r="H447"/>
      <c r="I447"/>
      <c r="J447"/>
    </row>
    <row r="448" spans="1:10" ht="15" hidden="1">
      <c r="A448"/>
      <c r="B448"/>
      <c r="C448"/>
      <c r="D448"/>
      <c r="E448"/>
      <c r="F448"/>
      <c r="G448"/>
      <c r="H448"/>
      <c r="I448"/>
      <c r="J448"/>
    </row>
    <row r="449" spans="1:10" ht="15" hidden="1">
      <c r="A449"/>
      <c r="B449"/>
      <c r="C449"/>
      <c r="D449"/>
      <c r="E449"/>
      <c r="F449"/>
      <c r="G449"/>
      <c r="H449"/>
      <c r="I449"/>
      <c r="J449"/>
    </row>
    <row r="450" spans="1:10" ht="15" hidden="1">
      <c r="A450"/>
      <c r="B450"/>
      <c r="C450"/>
      <c r="D450"/>
      <c r="E450"/>
      <c r="F450"/>
      <c r="G450"/>
      <c r="H450"/>
      <c r="I450"/>
      <c r="J450"/>
    </row>
    <row r="451" spans="1:10" ht="15" hidden="1">
      <c r="A451"/>
      <c r="B451"/>
      <c r="C451"/>
      <c r="D451"/>
      <c r="E451"/>
      <c r="F451"/>
      <c r="G451"/>
      <c r="H451"/>
      <c r="I451"/>
      <c r="J451"/>
    </row>
    <row r="452" spans="1:10" ht="15" hidden="1">
      <c r="A452"/>
      <c r="B452"/>
      <c r="C452"/>
      <c r="D452"/>
      <c r="E452"/>
      <c r="F452"/>
      <c r="G452"/>
      <c r="H452"/>
      <c r="I452"/>
      <c r="J452"/>
    </row>
    <row r="453" spans="1:10" ht="15" hidden="1">
      <c r="A453"/>
      <c r="B453"/>
      <c r="C453"/>
      <c r="D453"/>
      <c r="E453"/>
      <c r="F453"/>
      <c r="G453"/>
      <c r="H453"/>
      <c r="I453"/>
      <c r="J453"/>
    </row>
    <row r="454" spans="1:10" ht="15" hidden="1">
      <c r="A454"/>
      <c r="B454"/>
      <c r="C454"/>
      <c r="D454"/>
      <c r="E454"/>
      <c r="F454"/>
      <c r="G454"/>
      <c r="H454"/>
      <c r="I454"/>
      <c r="J454"/>
    </row>
    <row r="455" spans="1:10" ht="15" hidden="1">
      <c r="A455"/>
      <c r="B455"/>
      <c r="C455"/>
      <c r="D455"/>
      <c r="E455"/>
      <c r="F455"/>
      <c r="G455"/>
      <c r="H455"/>
      <c r="I455"/>
      <c r="J455"/>
    </row>
    <row r="456" spans="1:10" ht="15" hidden="1">
      <c r="A456"/>
      <c r="B456"/>
      <c r="C456"/>
      <c r="D456"/>
      <c r="E456"/>
      <c r="F456"/>
      <c r="G456"/>
      <c r="H456"/>
      <c r="I456"/>
      <c r="J456"/>
    </row>
    <row r="457" spans="1:10" ht="15" hidden="1">
      <c r="A457"/>
      <c r="B457"/>
      <c r="C457"/>
      <c r="D457"/>
      <c r="E457"/>
      <c r="F457"/>
      <c r="G457"/>
      <c r="H457"/>
      <c r="I457"/>
      <c r="J457"/>
    </row>
    <row r="458" spans="1:10" ht="15" hidden="1">
      <c r="A458"/>
      <c r="B458"/>
      <c r="C458"/>
      <c r="D458"/>
      <c r="E458"/>
      <c r="F458"/>
      <c r="G458"/>
      <c r="H458"/>
      <c r="I458"/>
      <c r="J458"/>
    </row>
    <row r="459" spans="1:10" ht="15" hidden="1">
      <c r="A459"/>
      <c r="B459"/>
      <c r="C459"/>
      <c r="D459"/>
      <c r="E459"/>
      <c r="F459"/>
      <c r="G459"/>
      <c r="H459"/>
      <c r="I459"/>
      <c r="J459"/>
    </row>
    <row r="460" spans="1:10" ht="15" hidden="1">
      <c r="A460"/>
      <c r="B460"/>
      <c r="C460"/>
      <c r="D460"/>
      <c r="E460"/>
      <c r="F460"/>
      <c r="G460"/>
      <c r="H460"/>
      <c r="I460"/>
      <c r="J460"/>
    </row>
    <row r="461" spans="1:10" ht="15" hidden="1">
      <c r="A461"/>
      <c r="B461"/>
      <c r="C461"/>
      <c r="D461"/>
      <c r="E461"/>
      <c r="F461"/>
      <c r="G461"/>
      <c r="H461"/>
      <c r="I461"/>
      <c r="J461"/>
    </row>
    <row r="462" spans="1:10" ht="15" hidden="1">
      <c r="A462"/>
      <c r="B462"/>
      <c r="C462"/>
      <c r="D462"/>
      <c r="E462"/>
      <c r="F462"/>
      <c r="G462"/>
      <c r="H462"/>
      <c r="I462"/>
      <c r="J462"/>
    </row>
    <row r="463" spans="1:10" ht="15" hidden="1">
      <c r="A463"/>
      <c r="B463"/>
      <c r="C463"/>
      <c r="D463"/>
      <c r="E463"/>
      <c r="F463"/>
      <c r="G463"/>
      <c r="H463"/>
      <c r="I463"/>
      <c r="J463"/>
    </row>
    <row r="464" spans="1:10" ht="15" hidden="1">
      <c r="A464"/>
      <c r="B464"/>
      <c r="C464"/>
      <c r="D464"/>
      <c r="E464"/>
      <c r="F464"/>
      <c r="G464"/>
      <c r="H464"/>
      <c r="I464"/>
      <c r="J464"/>
    </row>
    <row r="465" spans="1:10" ht="15" hidden="1">
      <c r="A465"/>
      <c r="B465"/>
      <c r="C465"/>
      <c r="D465"/>
      <c r="E465"/>
      <c r="F465"/>
      <c r="G465"/>
      <c r="H465"/>
      <c r="I465"/>
      <c r="J465"/>
    </row>
    <row r="466" spans="1:10" ht="15" hidden="1">
      <c r="A466"/>
      <c r="B466"/>
      <c r="C466"/>
      <c r="D466"/>
      <c r="E466"/>
      <c r="F466"/>
      <c r="G466"/>
      <c r="H466"/>
      <c r="I466"/>
      <c r="J466"/>
    </row>
    <row r="467" spans="1:10" ht="15" hidden="1">
      <c r="A467"/>
      <c r="B467"/>
      <c r="C467"/>
      <c r="D467"/>
      <c r="E467"/>
      <c r="F467"/>
      <c r="G467"/>
      <c r="H467"/>
      <c r="I467"/>
      <c r="J467"/>
    </row>
    <row r="468" spans="1:10" ht="15" hidden="1">
      <c r="A468"/>
      <c r="B468"/>
      <c r="C468"/>
      <c r="D468"/>
      <c r="E468"/>
      <c r="F468"/>
      <c r="G468"/>
      <c r="H468"/>
      <c r="I468"/>
      <c r="J468"/>
    </row>
    <row r="469" spans="1:10" ht="15" hidden="1">
      <c r="A469"/>
      <c r="B469"/>
      <c r="C469"/>
      <c r="D469"/>
      <c r="E469"/>
      <c r="F469"/>
      <c r="G469"/>
      <c r="H469"/>
      <c r="I469"/>
      <c r="J469"/>
    </row>
    <row r="470" spans="1:10" ht="15" hidden="1">
      <c r="A470"/>
      <c r="B470"/>
      <c r="C470"/>
      <c r="D470"/>
      <c r="E470"/>
      <c r="F470"/>
      <c r="G470"/>
      <c r="H470"/>
      <c r="I470"/>
      <c r="J470"/>
    </row>
    <row r="471" spans="1:10" ht="15" hidden="1">
      <c r="A471"/>
      <c r="B471"/>
      <c r="C471"/>
      <c r="D471"/>
      <c r="E471"/>
      <c r="F471"/>
      <c r="G471"/>
      <c r="H471"/>
      <c r="I471"/>
      <c r="J471"/>
    </row>
    <row r="472" spans="1:10" ht="15" hidden="1">
      <c r="A472"/>
      <c r="B472"/>
      <c r="C472"/>
      <c r="D472"/>
      <c r="E472"/>
      <c r="F472"/>
      <c r="G472"/>
      <c r="H472"/>
      <c r="I472"/>
      <c r="J472"/>
    </row>
    <row r="473" spans="1:10" ht="15" hidden="1">
      <c r="A473"/>
      <c r="B473"/>
      <c r="C473"/>
      <c r="D473"/>
      <c r="E473"/>
      <c r="F473"/>
      <c r="G473"/>
      <c r="H473"/>
      <c r="I473"/>
      <c r="J473"/>
    </row>
    <row r="474" spans="1:10" ht="15" hidden="1">
      <c r="A474"/>
      <c r="B474"/>
      <c r="C474"/>
      <c r="D474"/>
      <c r="E474"/>
      <c r="F474"/>
      <c r="G474"/>
      <c r="H474"/>
      <c r="I474"/>
      <c r="J474"/>
    </row>
    <row r="475" spans="1:10" ht="15" hidden="1">
      <c r="A475"/>
      <c r="B475"/>
      <c r="C475"/>
      <c r="D475"/>
      <c r="E475"/>
      <c r="F475"/>
      <c r="G475"/>
      <c r="H475"/>
      <c r="I475"/>
      <c r="J475"/>
    </row>
    <row r="476" spans="1:10" ht="15" hidden="1">
      <c r="A476"/>
      <c r="B476"/>
      <c r="C476"/>
      <c r="D476"/>
      <c r="E476"/>
      <c r="F476"/>
      <c r="G476"/>
      <c r="H476"/>
      <c r="I476"/>
      <c r="J476"/>
    </row>
    <row r="477" spans="1:10" ht="15" hidden="1">
      <c r="A477"/>
      <c r="B477"/>
      <c r="C477"/>
      <c r="D477"/>
      <c r="E477"/>
      <c r="F477"/>
      <c r="G477"/>
      <c r="H477"/>
      <c r="I477"/>
      <c r="J477"/>
    </row>
    <row r="478" spans="1:10" ht="15" hidden="1">
      <c r="A478"/>
      <c r="B478"/>
      <c r="C478"/>
      <c r="D478"/>
      <c r="E478"/>
      <c r="F478"/>
      <c r="G478"/>
      <c r="H478"/>
      <c r="I478"/>
      <c r="J478"/>
    </row>
    <row r="479" spans="1:10" ht="15" hidden="1">
      <c r="A479"/>
      <c r="B479"/>
      <c r="C479"/>
      <c r="D479"/>
      <c r="E479"/>
      <c r="F479"/>
      <c r="G479"/>
      <c r="H479"/>
      <c r="I479"/>
      <c r="J479"/>
    </row>
    <row r="480" spans="1:10" ht="15" hidden="1">
      <c r="A480"/>
      <c r="B480"/>
      <c r="C480"/>
      <c r="D480"/>
      <c r="E480"/>
      <c r="F480"/>
      <c r="G480"/>
      <c r="H480"/>
      <c r="I480"/>
      <c r="J480"/>
    </row>
    <row r="481" spans="1:10" ht="15" hidden="1">
      <c r="A481"/>
      <c r="B481"/>
      <c r="C481"/>
      <c r="D481"/>
      <c r="E481"/>
      <c r="F481"/>
      <c r="G481"/>
      <c r="H481"/>
      <c r="I481"/>
      <c r="J481"/>
    </row>
    <row r="482" spans="1:10" ht="15" hidden="1">
      <c r="A482"/>
      <c r="B482"/>
      <c r="C482"/>
      <c r="D482"/>
      <c r="E482"/>
      <c r="F482"/>
      <c r="G482"/>
      <c r="H482"/>
      <c r="I482"/>
      <c r="J482"/>
    </row>
    <row r="483" spans="1:10" ht="15" hidden="1">
      <c r="A483"/>
      <c r="B483"/>
      <c r="C483"/>
      <c r="D483"/>
      <c r="E483"/>
      <c r="F483"/>
      <c r="G483"/>
      <c r="H483"/>
      <c r="I483"/>
      <c r="J483"/>
    </row>
    <row r="484" spans="1:10" ht="15" hidden="1">
      <c r="A484"/>
      <c r="B484"/>
      <c r="C484"/>
      <c r="D484"/>
      <c r="E484"/>
      <c r="F484"/>
      <c r="G484"/>
      <c r="H484"/>
      <c r="I484"/>
      <c r="J484"/>
    </row>
    <row r="485" spans="1:10" ht="15" hidden="1">
      <c r="A485"/>
      <c r="B485"/>
      <c r="C485"/>
      <c r="D485"/>
      <c r="E485"/>
      <c r="F485"/>
      <c r="G485"/>
      <c r="H485"/>
      <c r="I485"/>
      <c r="J485"/>
    </row>
    <row r="486" spans="1:10" ht="15" hidden="1">
      <c r="A486"/>
      <c r="B486"/>
      <c r="C486"/>
      <c r="D486"/>
      <c r="E486"/>
      <c r="F486"/>
      <c r="G486"/>
      <c r="H486"/>
      <c r="I486"/>
      <c r="J486"/>
    </row>
    <row r="487" spans="1:10" ht="15" hidden="1">
      <c r="A487"/>
      <c r="B487"/>
      <c r="C487"/>
      <c r="D487"/>
      <c r="E487"/>
      <c r="F487"/>
      <c r="G487"/>
      <c r="H487"/>
      <c r="I487"/>
      <c r="J487"/>
    </row>
    <row r="488" spans="1:10" ht="15" hidden="1">
      <c r="A488"/>
      <c r="B488"/>
      <c r="C488"/>
      <c r="D488"/>
      <c r="E488"/>
      <c r="F488"/>
      <c r="G488"/>
      <c r="H488"/>
      <c r="I488"/>
      <c r="J488"/>
    </row>
    <row r="489" spans="1:10" ht="15" hidden="1">
      <c r="A489"/>
      <c r="B489"/>
      <c r="C489"/>
      <c r="D489"/>
      <c r="E489"/>
      <c r="F489"/>
      <c r="G489"/>
      <c r="H489"/>
      <c r="I489"/>
      <c r="J489"/>
    </row>
    <row r="490" spans="1:10" ht="15" hidden="1">
      <c r="A490"/>
      <c r="B490"/>
      <c r="C490"/>
      <c r="D490"/>
      <c r="E490"/>
      <c r="F490"/>
      <c r="G490"/>
      <c r="H490"/>
      <c r="I490"/>
      <c r="J490"/>
    </row>
    <row r="491" spans="1:10" ht="15" hidden="1">
      <c r="A491"/>
      <c r="B491"/>
      <c r="C491"/>
      <c r="D491"/>
      <c r="E491"/>
      <c r="F491"/>
      <c r="G491"/>
      <c r="H491"/>
      <c r="I491"/>
      <c r="J491"/>
    </row>
    <row r="492" spans="1:10" ht="15" hidden="1">
      <c r="A492"/>
      <c r="B492"/>
      <c r="C492"/>
      <c r="D492"/>
      <c r="E492"/>
      <c r="F492"/>
      <c r="G492"/>
      <c r="H492"/>
      <c r="I492"/>
      <c r="J492"/>
    </row>
    <row r="493" spans="1:10" ht="15" hidden="1">
      <c r="A493"/>
      <c r="B493"/>
      <c r="C493"/>
      <c r="D493"/>
      <c r="E493"/>
      <c r="F493"/>
      <c r="G493"/>
      <c r="H493"/>
      <c r="I493"/>
      <c r="J493"/>
    </row>
    <row r="494" spans="1:10" ht="15" hidden="1">
      <c r="A494"/>
      <c r="B494"/>
      <c r="C494"/>
      <c r="D494"/>
      <c r="E494"/>
      <c r="F494"/>
      <c r="G494"/>
      <c r="H494"/>
      <c r="I494"/>
      <c r="J494"/>
    </row>
    <row r="495" spans="1:10" ht="15" hidden="1">
      <c r="A495"/>
      <c r="B495"/>
      <c r="C495"/>
      <c r="D495"/>
      <c r="E495"/>
      <c r="F495"/>
      <c r="G495"/>
      <c r="H495"/>
      <c r="I495"/>
      <c r="J495"/>
    </row>
    <row r="496" spans="1:10" ht="15" hidden="1">
      <c r="A496"/>
      <c r="B496"/>
      <c r="C496"/>
      <c r="D496"/>
      <c r="E496"/>
      <c r="F496"/>
      <c r="G496"/>
      <c r="H496"/>
      <c r="I496"/>
      <c r="J496"/>
    </row>
    <row r="497" spans="1:10" ht="15" hidden="1">
      <c r="A497"/>
      <c r="B497"/>
      <c r="C497"/>
      <c r="D497"/>
      <c r="E497"/>
      <c r="F497"/>
      <c r="G497"/>
      <c r="H497"/>
      <c r="I497"/>
      <c r="J497"/>
    </row>
    <row r="498" spans="1:10" ht="15" hidden="1">
      <c r="A498"/>
      <c r="B498"/>
      <c r="C498"/>
      <c r="D498"/>
      <c r="E498"/>
      <c r="F498"/>
      <c r="G498"/>
      <c r="H498"/>
      <c r="I498"/>
      <c r="J498"/>
    </row>
    <row r="499" spans="1:10" ht="15" hidden="1">
      <c r="A499"/>
      <c r="B499"/>
      <c r="C499"/>
      <c r="D499"/>
      <c r="E499"/>
      <c r="F499"/>
      <c r="G499"/>
      <c r="H499"/>
      <c r="I499"/>
      <c r="J499"/>
    </row>
    <row r="500" spans="1:10" ht="15" hidden="1">
      <c r="A500"/>
      <c r="B500"/>
      <c r="C500"/>
      <c r="D500"/>
      <c r="E500"/>
      <c r="F500"/>
      <c r="G500"/>
      <c r="H500"/>
      <c r="I500"/>
      <c r="J500"/>
    </row>
    <row r="501" spans="1:10" ht="15" hidden="1">
      <c r="A501"/>
      <c r="B501"/>
      <c r="C501"/>
      <c r="D501"/>
      <c r="E501"/>
      <c r="F501"/>
      <c r="G501"/>
      <c r="H501"/>
      <c r="I501"/>
      <c r="J501"/>
    </row>
    <row r="502" spans="1:10" ht="15" hidden="1">
      <c r="A502"/>
      <c r="B502"/>
      <c r="C502"/>
      <c r="D502"/>
      <c r="E502"/>
      <c r="F502"/>
      <c r="G502"/>
      <c r="H502"/>
      <c r="I502"/>
      <c r="J502"/>
    </row>
    <row r="503" spans="1:10" ht="15" hidden="1">
      <c r="A503"/>
      <c r="B503"/>
      <c r="C503"/>
      <c r="D503"/>
      <c r="E503"/>
      <c r="F503"/>
      <c r="G503"/>
      <c r="H503"/>
      <c r="I503"/>
      <c r="J503"/>
    </row>
    <row r="504" spans="1:10" ht="15" hidden="1">
      <c r="A504"/>
      <c r="B504"/>
      <c r="C504"/>
      <c r="D504"/>
      <c r="E504"/>
      <c r="F504"/>
      <c r="G504"/>
      <c r="H504"/>
      <c r="I504"/>
      <c r="J504"/>
    </row>
    <row r="505" spans="1:10" ht="15" hidden="1">
      <c r="A505"/>
      <c r="B505"/>
      <c r="C505"/>
      <c r="D505"/>
      <c r="E505"/>
      <c r="F505"/>
      <c r="G505"/>
      <c r="H505"/>
      <c r="I505"/>
      <c r="J505"/>
    </row>
    <row r="506" spans="1:10" ht="15" hidden="1">
      <c r="A506"/>
      <c r="B506"/>
      <c r="C506"/>
      <c r="D506"/>
      <c r="E506"/>
      <c r="F506"/>
      <c r="G506"/>
      <c r="H506"/>
      <c r="I506"/>
      <c r="J506"/>
    </row>
    <row r="507" spans="1:10" ht="15" hidden="1">
      <c r="A507"/>
      <c r="B507"/>
      <c r="C507"/>
      <c r="D507"/>
      <c r="E507"/>
      <c r="F507"/>
      <c r="G507"/>
      <c r="H507"/>
      <c r="I507"/>
      <c r="J507"/>
    </row>
    <row r="508" spans="1:10" ht="15" hidden="1">
      <c r="A508"/>
      <c r="B508"/>
      <c r="C508"/>
      <c r="D508"/>
      <c r="E508"/>
      <c r="F508"/>
      <c r="G508"/>
      <c r="H508"/>
      <c r="I508"/>
      <c r="J508"/>
    </row>
    <row r="509" spans="1:10" ht="15" hidden="1">
      <c r="A509"/>
      <c r="B509"/>
      <c r="C509"/>
      <c r="D509"/>
      <c r="E509"/>
      <c r="F509"/>
      <c r="G509"/>
      <c r="H509"/>
      <c r="I509"/>
      <c r="J509"/>
    </row>
    <row r="510" spans="1:10" ht="15" hidden="1">
      <c r="A510"/>
      <c r="B510"/>
      <c r="C510"/>
      <c r="D510"/>
      <c r="E510"/>
      <c r="F510"/>
      <c r="G510"/>
      <c r="H510"/>
      <c r="I510"/>
      <c r="J510"/>
    </row>
    <row r="511" spans="1:10" ht="15" hidden="1">
      <c r="A511"/>
      <c r="B511"/>
      <c r="C511"/>
      <c r="D511"/>
      <c r="E511"/>
      <c r="F511"/>
      <c r="G511"/>
      <c r="H511"/>
      <c r="I511"/>
      <c r="J511"/>
    </row>
    <row r="512" spans="1:10" ht="15" hidden="1">
      <c r="A512"/>
      <c r="B512"/>
      <c r="C512"/>
      <c r="D512"/>
      <c r="E512"/>
      <c r="F512"/>
      <c r="G512"/>
      <c r="H512"/>
      <c r="I512"/>
      <c r="J512"/>
    </row>
    <row r="513" spans="1:10" ht="15" hidden="1">
      <c r="A513"/>
      <c r="B513"/>
      <c r="C513"/>
      <c r="D513"/>
      <c r="E513"/>
      <c r="F513"/>
      <c r="G513"/>
      <c r="H513"/>
      <c r="I513"/>
      <c r="J513"/>
    </row>
    <row r="514" spans="1:10" ht="15" hidden="1">
      <c r="A514"/>
      <c r="B514"/>
      <c r="C514"/>
      <c r="D514"/>
      <c r="E514"/>
      <c r="F514"/>
      <c r="G514"/>
      <c r="H514"/>
      <c r="I514"/>
      <c r="J514"/>
    </row>
    <row r="515" spans="1:10" ht="15" hidden="1">
      <c r="A515"/>
      <c r="B515"/>
      <c r="C515"/>
      <c r="D515"/>
      <c r="E515"/>
      <c r="F515"/>
      <c r="G515"/>
      <c r="H515"/>
      <c r="I515"/>
      <c r="J515"/>
    </row>
    <row r="516" spans="1:10" ht="15" hidden="1">
      <c r="A516"/>
      <c r="B516"/>
      <c r="C516"/>
      <c r="D516"/>
      <c r="E516"/>
      <c r="F516"/>
      <c r="G516"/>
      <c r="H516"/>
      <c r="I516"/>
      <c r="J516"/>
    </row>
    <row r="517" spans="1:10" ht="15" hidden="1">
      <c r="A517"/>
      <c r="B517"/>
      <c r="C517"/>
      <c r="D517"/>
      <c r="E517"/>
      <c r="F517"/>
      <c r="G517"/>
      <c r="H517"/>
      <c r="I517"/>
      <c r="J517"/>
    </row>
    <row r="518" spans="1:10" ht="15" hidden="1">
      <c r="A518"/>
      <c r="B518"/>
      <c r="C518"/>
      <c r="D518"/>
      <c r="E518"/>
      <c r="F518"/>
      <c r="G518"/>
      <c r="H518"/>
      <c r="I518"/>
      <c r="J518"/>
    </row>
    <row r="519" spans="1:10" ht="15" hidden="1">
      <c r="A519"/>
      <c r="B519"/>
      <c r="C519"/>
      <c r="D519"/>
      <c r="E519"/>
      <c r="F519"/>
      <c r="G519"/>
      <c r="H519"/>
      <c r="I519"/>
      <c r="J519"/>
    </row>
    <row r="520" spans="1:10" ht="15" hidden="1">
      <c r="A520"/>
      <c r="B520"/>
      <c r="C520"/>
      <c r="D520"/>
      <c r="E520"/>
      <c r="F520"/>
      <c r="G520"/>
      <c r="H520"/>
      <c r="I520"/>
      <c r="J520"/>
    </row>
    <row r="521" spans="1:10" ht="15" hidden="1">
      <c r="A521"/>
      <c r="B521"/>
      <c r="C521"/>
      <c r="D521"/>
      <c r="E521"/>
      <c r="F521"/>
      <c r="G521"/>
      <c r="H521"/>
      <c r="I521"/>
      <c r="J521"/>
    </row>
    <row r="522" spans="1:10" ht="15" hidden="1">
      <c r="A522"/>
      <c r="B522"/>
      <c r="C522"/>
      <c r="D522"/>
      <c r="E522"/>
      <c r="F522"/>
      <c r="G522"/>
      <c r="H522"/>
      <c r="I522"/>
      <c r="J522"/>
    </row>
    <row r="523" spans="1:10" ht="15" hidden="1">
      <c r="A523"/>
      <c r="B523"/>
      <c r="C523"/>
      <c r="D523"/>
      <c r="E523"/>
      <c r="F523"/>
      <c r="G523"/>
      <c r="H523"/>
      <c r="I523"/>
      <c r="J523"/>
    </row>
    <row r="524" spans="1:10" ht="15" hidden="1">
      <c r="A524"/>
      <c r="B524"/>
      <c r="C524"/>
      <c r="D524"/>
      <c r="E524"/>
      <c r="F524"/>
      <c r="G524"/>
      <c r="H524"/>
      <c r="I524"/>
      <c r="J524"/>
    </row>
    <row r="525" spans="1:10" ht="15" hidden="1">
      <c r="A525"/>
      <c r="B525"/>
      <c r="C525"/>
      <c r="D525"/>
      <c r="E525"/>
      <c r="F525"/>
      <c r="G525"/>
      <c r="H525"/>
      <c r="I525"/>
      <c r="J525"/>
    </row>
    <row r="526" spans="1:10" ht="15" hidden="1">
      <c r="A526"/>
      <c r="B526"/>
      <c r="C526"/>
      <c r="D526"/>
      <c r="E526"/>
      <c r="F526"/>
      <c r="G526"/>
      <c r="H526"/>
      <c r="I526"/>
      <c r="J526"/>
    </row>
    <row r="527" spans="1:10" ht="15" hidden="1">
      <c r="A527"/>
      <c r="B527"/>
      <c r="C527"/>
      <c r="D527"/>
      <c r="E527"/>
      <c r="F527"/>
      <c r="G527"/>
      <c r="H527"/>
      <c r="I527"/>
      <c r="J527"/>
    </row>
    <row r="528" spans="1:10" ht="15" hidden="1">
      <c r="A528"/>
      <c r="B528"/>
      <c r="C528"/>
      <c r="D528"/>
      <c r="E528"/>
      <c r="F528"/>
      <c r="G528"/>
      <c r="H528"/>
      <c r="I528"/>
      <c r="J528"/>
    </row>
    <row r="529" spans="1:10" ht="15" hidden="1">
      <c r="A529"/>
      <c r="B529"/>
      <c r="C529"/>
      <c r="D529"/>
      <c r="E529"/>
      <c r="F529"/>
      <c r="G529"/>
      <c r="H529"/>
      <c r="I529"/>
      <c r="J529"/>
    </row>
    <row r="530" spans="1:10" ht="15" hidden="1">
      <c r="A530"/>
      <c r="B530"/>
      <c r="C530"/>
      <c r="D530"/>
      <c r="E530"/>
      <c r="F530"/>
      <c r="G530"/>
      <c r="H530"/>
      <c r="I530"/>
      <c r="J530"/>
    </row>
    <row r="531" spans="1:10" ht="15" hidden="1">
      <c r="A531"/>
      <c r="B531"/>
      <c r="C531"/>
      <c r="D531"/>
      <c r="E531"/>
      <c r="F531"/>
      <c r="G531"/>
      <c r="H531"/>
      <c r="I531"/>
      <c r="J531"/>
    </row>
    <row r="532" spans="1:10" ht="15" hidden="1">
      <c r="A532"/>
      <c r="B532"/>
      <c r="C532"/>
      <c r="D532"/>
      <c r="E532"/>
      <c r="F532"/>
      <c r="G532"/>
      <c r="H532"/>
      <c r="I532"/>
      <c r="J532"/>
    </row>
    <row r="533" spans="1:10" ht="15" hidden="1">
      <c r="A533"/>
      <c r="B533"/>
      <c r="C533"/>
      <c r="D533"/>
      <c r="E533"/>
      <c r="F533"/>
      <c r="G533"/>
      <c r="H533"/>
      <c r="I533"/>
      <c r="J533"/>
    </row>
    <row r="534" spans="1:10" ht="15" hidden="1">
      <c r="A534"/>
      <c r="B534"/>
      <c r="C534"/>
      <c r="D534"/>
      <c r="E534"/>
      <c r="F534"/>
      <c r="G534"/>
      <c r="H534"/>
      <c r="I534"/>
      <c r="J534"/>
    </row>
    <row r="535" spans="1:10" ht="15" hidden="1">
      <c r="A535"/>
      <c r="B535"/>
      <c r="C535"/>
      <c r="D535"/>
      <c r="E535"/>
      <c r="F535"/>
      <c r="G535"/>
      <c r="H535"/>
      <c r="I535"/>
      <c r="J535"/>
    </row>
    <row r="536" spans="1:10" ht="15" hidden="1">
      <c r="A536"/>
      <c r="B536"/>
      <c r="C536"/>
      <c r="D536"/>
      <c r="E536"/>
      <c r="F536"/>
      <c r="G536"/>
      <c r="H536"/>
      <c r="I536"/>
      <c r="J536"/>
    </row>
    <row r="537" spans="1:10" ht="15" hidden="1">
      <c r="A537"/>
      <c r="B537"/>
      <c r="C537"/>
      <c r="D537"/>
      <c r="E537"/>
      <c r="F537"/>
      <c r="G537"/>
      <c r="H537"/>
      <c r="I537"/>
      <c r="J537"/>
    </row>
    <row r="538" spans="1:10" ht="15" hidden="1">
      <c r="A538"/>
      <c r="B538"/>
      <c r="C538"/>
      <c r="D538"/>
      <c r="E538"/>
      <c r="F538"/>
      <c r="G538"/>
      <c r="H538"/>
      <c r="I538"/>
      <c r="J538"/>
    </row>
    <row r="539" spans="1:10" ht="15" hidden="1">
      <c r="A539"/>
      <c r="B539"/>
      <c r="C539"/>
      <c r="D539"/>
      <c r="E539"/>
      <c r="F539"/>
      <c r="G539"/>
      <c r="H539"/>
      <c r="I539"/>
      <c r="J539"/>
    </row>
    <row r="540" spans="1:10" ht="15" hidden="1">
      <c r="A540"/>
      <c r="B540"/>
      <c r="C540"/>
      <c r="D540"/>
      <c r="E540"/>
      <c r="F540"/>
      <c r="G540"/>
      <c r="H540"/>
      <c r="I540"/>
      <c r="J540"/>
    </row>
    <row r="541" spans="1:10" ht="15" hidden="1">
      <c r="A541"/>
      <c r="B541"/>
      <c r="C541"/>
      <c r="D541"/>
      <c r="E541"/>
      <c r="F541"/>
      <c r="G541"/>
      <c r="H541"/>
      <c r="I541"/>
      <c r="J541"/>
    </row>
    <row r="542" spans="1:10" ht="15" hidden="1">
      <c r="A542"/>
      <c r="B542"/>
      <c r="C542"/>
      <c r="D542"/>
      <c r="E542"/>
      <c r="F542"/>
      <c r="G542"/>
      <c r="H542"/>
      <c r="I542"/>
      <c r="J542"/>
    </row>
    <row r="543" spans="1:10" ht="15" hidden="1">
      <c r="A543"/>
      <c r="B543"/>
      <c r="C543"/>
      <c r="D543"/>
      <c r="E543"/>
      <c r="F543"/>
      <c r="G543"/>
      <c r="H543"/>
      <c r="I543"/>
      <c r="J543"/>
    </row>
    <row r="544" spans="1:10" ht="15" hidden="1">
      <c r="A544"/>
      <c r="B544"/>
      <c r="C544"/>
      <c r="D544"/>
      <c r="E544"/>
      <c r="F544"/>
      <c r="G544"/>
      <c r="H544"/>
      <c r="I544"/>
      <c r="J544"/>
    </row>
    <row r="545" spans="1:10" ht="15" hidden="1">
      <c r="A545"/>
      <c r="B545"/>
      <c r="C545"/>
      <c r="D545"/>
      <c r="E545"/>
      <c r="F545"/>
      <c r="G545"/>
      <c r="H545"/>
      <c r="I545"/>
      <c r="J545"/>
    </row>
    <row r="546" spans="1:10" ht="15" hidden="1">
      <c r="A546"/>
      <c r="B546"/>
      <c r="C546"/>
      <c r="D546"/>
      <c r="E546"/>
      <c r="F546"/>
      <c r="G546"/>
      <c r="H546"/>
      <c r="I546"/>
      <c r="J546"/>
    </row>
  </sheetData>
  <sheetProtection insertRows="0" selectLockedCells="1"/>
  <mergeCells count="1">
    <mergeCell ref="B2:C2"/>
  </mergeCells>
  <dataValidations count="3">
    <dataValidation type="list" allowBlank="1" showInputMessage="1" showErrorMessage="1" sqref="D15:D28">
      <formula1>$I$15:$I$26</formula1>
    </dataValidation>
    <dataValidation type="list" allowBlank="1" showInputMessage="1" showErrorMessage="1" sqref="D32:D41 D45:D54">
      <formula1>$K$15:$K$18</formula1>
    </dataValidation>
    <dataValidation type="list" allowBlank="1" showInputMessage="1" showErrorMessage="1" sqref="B15:B28 B32:B41 B45:B54 B59:B68">
      <formula1>$B$5:$B$10</formula1>
    </dataValidation>
  </dataValidations>
  <printOptions/>
  <pageMargins left="0.511811024" right="0.511811024" top="1.1666666666666667" bottom="0.787401575" header="0.125" footer="0.31496062"/>
  <pageSetup horizontalDpi="600" verticalDpi="600" orientation="landscape" paperSize="9" r:id="rId3"/>
  <headerFooter>
    <oddHeader>&amp;L&amp;G&amp;C&amp;"-,Negrito"&amp;12Ministério da Educação
Universidade Federal do Pampa
Pró-Reitoria de Pesquisa</oddHeader>
  </headerFooter>
  <drawing r:id="rId1"/>
  <legacyDrawingHF r:id="rId2"/>
</worksheet>
</file>

<file path=xl/worksheets/sheet3.xml><?xml version="1.0" encoding="utf-8"?>
<worksheet xmlns="http://schemas.openxmlformats.org/spreadsheetml/2006/main" xmlns:r="http://schemas.openxmlformats.org/officeDocument/2006/relationships">
  <sheetPr codeName="Plan2"/>
  <dimension ref="B2:E29"/>
  <sheetViews>
    <sheetView zoomScaleSheetLayoutView="100" workbookViewId="0" topLeftCell="A1">
      <selection activeCell="D6" sqref="D6"/>
    </sheetView>
  </sheetViews>
  <sheetFormatPr defaultColWidth="0" defaultRowHeight="15" zeroHeight="1"/>
  <cols>
    <col min="1" max="1" width="2.140625" style="5" customWidth="1"/>
    <col min="2" max="2" width="69.421875" style="5" customWidth="1"/>
    <col min="3" max="3" width="30.00390625" style="5" customWidth="1"/>
    <col min="4" max="4" width="17.421875" style="31" customWidth="1"/>
    <col min="5" max="5" width="14.00390625" style="31" customWidth="1"/>
    <col min="6" max="6" width="3.00390625" style="5" customWidth="1"/>
    <col min="7" max="13" width="0" style="5" hidden="1" customWidth="1"/>
    <col min="14" max="16384" width="0" style="23" hidden="1" customWidth="1"/>
  </cols>
  <sheetData>
    <row r="1" ht="15"/>
    <row r="2" ht="15">
      <c r="B2" s="5" t="s">
        <v>261</v>
      </c>
    </row>
    <row r="3" ht="15"/>
    <row r="4" spans="2:5" ht="15">
      <c r="B4" s="118" t="s">
        <v>47</v>
      </c>
      <c r="C4" s="118" t="s">
        <v>41</v>
      </c>
      <c r="D4" s="119" t="s">
        <v>54</v>
      </c>
      <c r="E4" s="119" t="s">
        <v>48</v>
      </c>
    </row>
    <row r="5" spans="2:5" ht="15">
      <c r="B5" s="53"/>
      <c r="C5" s="53"/>
      <c r="D5" s="57"/>
      <c r="E5" s="29"/>
    </row>
    <row r="6" spans="2:5" ht="15">
      <c r="B6" s="53"/>
      <c r="C6" s="53"/>
      <c r="D6" s="29"/>
      <c r="E6" s="29"/>
    </row>
    <row r="7" spans="2:5" ht="15">
      <c r="B7" s="53"/>
      <c r="C7" s="53"/>
      <c r="D7" s="29"/>
      <c r="E7" s="29"/>
    </row>
    <row r="8" spans="2:5" ht="15">
      <c r="B8" s="53"/>
      <c r="C8" s="53"/>
      <c r="D8" s="29"/>
      <c r="E8" s="29"/>
    </row>
    <row r="9" spans="2:5" ht="15">
      <c r="B9" s="53"/>
      <c r="C9" s="53"/>
      <c r="D9" s="29"/>
      <c r="E9" s="29"/>
    </row>
    <row r="10" spans="2:5" ht="15">
      <c r="B10" s="53"/>
      <c r="C10" s="53"/>
      <c r="D10" s="29"/>
      <c r="E10" s="29"/>
    </row>
    <row r="11" spans="2:5" ht="15">
      <c r="B11" s="53"/>
      <c r="C11" s="53"/>
      <c r="D11" s="29"/>
      <c r="E11" s="29"/>
    </row>
    <row r="12" spans="2:5" ht="15">
      <c r="B12" s="53"/>
      <c r="C12" s="53"/>
      <c r="D12" s="29"/>
      <c r="E12" s="29"/>
    </row>
    <row r="13" spans="2:5" ht="15">
      <c r="B13" s="53"/>
      <c r="C13" s="53"/>
      <c r="D13" s="29"/>
      <c r="E13" s="29"/>
    </row>
    <row r="14" spans="2:5" ht="15">
      <c r="B14" s="53"/>
      <c r="C14" s="53"/>
      <c r="D14" s="29"/>
      <c r="E14" s="29"/>
    </row>
    <row r="15" spans="2:5" ht="15">
      <c r="B15" s="53"/>
      <c r="C15" s="53"/>
      <c r="D15" s="29"/>
      <c r="E15" s="29"/>
    </row>
    <row r="16" spans="2:5" ht="15">
      <c r="B16" s="53"/>
      <c r="C16" s="53"/>
      <c r="D16" s="29"/>
      <c r="E16" s="29"/>
    </row>
    <row r="17" spans="2:5" ht="15">
      <c r="B17" s="53"/>
      <c r="C17" s="53"/>
      <c r="D17" s="29"/>
      <c r="E17" s="29"/>
    </row>
    <row r="18" spans="2:5" ht="15">
      <c r="B18" s="53"/>
      <c r="C18" s="53"/>
      <c r="D18" s="29"/>
      <c r="E18" s="29"/>
    </row>
    <row r="19" spans="2:5" ht="15">
      <c r="B19" s="53"/>
      <c r="C19" s="53"/>
      <c r="D19" s="29"/>
      <c r="E19" s="29"/>
    </row>
    <row r="20" spans="2:5" ht="15">
      <c r="B20" s="53"/>
      <c r="C20" s="53"/>
      <c r="D20" s="29"/>
      <c r="E20" s="29"/>
    </row>
    <row r="21" spans="2:5" ht="15">
      <c r="B21" s="53"/>
      <c r="C21" s="53"/>
      <c r="D21" s="29"/>
      <c r="E21" s="29"/>
    </row>
    <row r="22" spans="2:5" ht="15">
      <c r="B22" s="53"/>
      <c r="C22" s="53"/>
      <c r="D22" s="29"/>
      <c r="E22" s="29"/>
    </row>
    <row r="23" spans="2:5" ht="15">
      <c r="B23" s="53"/>
      <c r="C23" s="53"/>
      <c r="D23" s="29"/>
      <c r="E23" s="29"/>
    </row>
    <row r="24" spans="2:5" ht="15">
      <c r="B24" s="53"/>
      <c r="C24" s="53"/>
      <c r="D24" s="29"/>
      <c r="E24" s="29"/>
    </row>
    <row r="25" spans="2:5" ht="15">
      <c r="B25" s="53"/>
      <c r="C25" s="53"/>
      <c r="D25" s="29"/>
      <c r="E25" s="29"/>
    </row>
    <row r="26" spans="2:5" ht="15">
      <c r="B26" s="53"/>
      <c r="C26" s="53"/>
      <c r="D26" s="29"/>
      <c r="E26" s="29"/>
    </row>
    <row r="27" spans="2:5" ht="15">
      <c r="B27" s="53"/>
      <c r="C27" s="53"/>
      <c r="D27" s="29"/>
      <c r="E27" s="29"/>
    </row>
    <row r="28" spans="2:5" ht="15">
      <c r="B28" s="53"/>
      <c r="C28" s="53"/>
      <c r="D28" s="29"/>
      <c r="E28" s="29"/>
    </row>
    <row r="29" spans="2:5" ht="15">
      <c r="B29" s="53"/>
      <c r="C29" s="53"/>
      <c r="D29" s="29"/>
      <c r="E29" s="29"/>
    </row>
    <row r="30" ht="15"/>
    <row r="31" ht="15"/>
    <row r="32" ht="15"/>
  </sheetData>
  <sheetProtection insertColumns="0" insertRows="0" selectLockedCells="1"/>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Plan3"/>
  <dimension ref="B2:B28"/>
  <sheetViews>
    <sheetView zoomScaleSheetLayoutView="100" workbookViewId="0" topLeftCell="A1">
      <selection activeCell="C17" sqref="C17"/>
    </sheetView>
  </sheetViews>
  <sheetFormatPr defaultColWidth="0" defaultRowHeight="15" zeroHeight="1"/>
  <cols>
    <col min="1" max="1" width="3.7109375" style="1" customWidth="1"/>
    <col min="2" max="2" width="83.8515625" style="1" customWidth="1"/>
    <col min="3" max="3" width="3.421875" style="1" customWidth="1"/>
    <col min="4" max="12" width="0" style="1" hidden="1" customWidth="1"/>
    <col min="13" max="16384" width="0" style="0" hidden="1" customWidth="1"/>
  </cols>
  <sheetData>
    <row r="1" ht="15"/>
    <row r="2" ht="15">
      <c r="B2" s="1" t="s">
        <v>313</v>
      </c>
    </row>
    <row r="3" ht="15"/>
    <row r="4" ht="15">
      <c r="B4" s="7" t="s">
        <v>49</v>
      </c>
    </row>
    <row r="5" ht="15">
      <c r="B5" s="53"/>
    </row>
    <row r="6" ht="15">
      <c r="B6" s="53"/>
    </row>
    <row r="7" ht="15">
      <c r="B7" s="53"/>
    </row>
    <row r="8" ht="15">
      <c r="B8" s="53"/>
    </row>
    <row r="9" ht="15">
      <c r="B9" s="53"/>
    </row>
    <row r="10" ht="15">
      <c r="B10" s="53"/>
    </row>
    <row r="11" ht="15">
      <c r="B11" s="53"/>
    </row>
    <row r="12" ht="15">
      <c r="B12" s="53"/>
    </row>
    <row r="13" ht="15">
      <c r="B13" s="53"/>
    </row>
    <row r="14" ht="15">
      <c r="B14" s="53"/>
    </row>
    <row r="15" ht="15">
      <c r="B15" s="8"/>
    </row>
    <row r="16" ht="15">
      <c r="B16" s="8"/>
    </row>
    <row r="17" ht="15">
      <c r="B17" s="7" t="s">
        <v>50</v>
      </c>
    </row>
    <row r="18" ht="15">
      <c r="B18" s="53"/>
    </row>
    <row r="19" ht="15">
      <c r="B19" s="53"/>
    </row>
    <row r="20" ht="15">
      <c r="B20" s="53"/>
    </row>
    <row r="21" ht="15">
      <c r="B21" s="53"/>
    </row>
    <row r="22" ht="15">
      <c r="B22" s="53"/>
    </row>
    <row r="23" ht="15">
      <c r="B23" s="53"/>
    </row>
    <row r="24" ht="15">
      <c r="B24" s="53"/>
    </row>
    <row r="25" ht="15">
      <c r="B25" s="53"/>
    </row>
    <row r="26" ht="15">
      <c r="B26" s="53"/>
    </row>
    <row r="27" ht="15">
      <c r="B27" s="53"/>
    </row>
    <row r="28" ht="15">
      <c r="B28" s="53"/>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11"/>
  <dimension ref="A1:AJ70"/>
  <sheetViews>
    <sheetView workbookViewId="0" topLeftCell="A1">
      <selection activeCell="H18" sqref="H18"/>
    </sheetView>
  </sheetViews>
  <sheetFormatPr defaultColWidth="0" defaultRowHeight="15" zeroHeight="1"/>
  <cols>
    <col min="1" max="1" width="3.421875" style="5" customWidth="1"/>
    <col min="2" max="3" width="11.28125" style="5" hidden="1" customWidth="1"/>
    <col min="4" max="4" width="14.421875" style="5" hidden="1" customWidth="1"/>
    <col min="5" max="5" width="9.57421875" style="23" hidden="1" customWidth="1"/>
    <col min="6" max="6" width="11.140625" style="23" hidden="1" customWidth="1"/>
    <col min="7" max="7" width="30.28125" style="23" customWidth="1"/>
    <col min="8" max="8" width="53.8515625" style="23" customWidth="1"/>
    <col min="9" max="9" width="29.57421875" style="23" customWidth="1"/>
    <col min="10" max="10" width="49.7109375" style="23" customWidth="1"/>
    <col min="11" max="11" width="13.28125" style="43" customWidth="1"/>
    <col min="12" max="12" width="17.28125" style="44" customWidth="1"/>
    <col min="13" max="13" width="17.421875" style="23" customWidth="1"/>
    <col min="14" max="15" width="15.7109375" style="44" customWidth="1"/>
    <col min="16" max="16" width="17.00390625" style="23" customWidth="1"/>
    <col min="17" max="17" width="19.28125" style="23" customWidth="1"/>
    <col min="18" max="18" width="42.00390625" style="23" customWidth="1"/>
    <col min="19" max="19" width="3.421875" style="5" customWidth="1"/>
    <col min="20" max="20" width="16.7109375" style="5" customWidth="1"/>
    <col min="21" max="36" width="20.7109375" style="5" hidden="1" customWidth="1"/>
    <col min="37" max="39" width="9.140625" style="23" hidden="1" customWidth="1"/>
    <col min="40" max="16384" width="2.140625" style="23" hidden="1" customWidth="1"/>
  </cols>
  <sheetData>
    <row r="1" spans="5:18" ht="15">
      <c r="E1" s="5"/>
      <c r="F1" s="5"/>
      <c r="G1" s="24"/>
      <c r="H1" s="5"/>
      <c r="I1" s="5"/>
      <c r="J1" s="5"/>
      <c r="K1" s="30"/>
      <c r="L1" s="31"/>
      <c r="M1" s="5"/>
      <c r="N1" s="31"/>
      <c r="O1" s="31"/>
      <c r="P1" s="5"/>
      <c r="Q1" s="5"/>
      <c r="R1" s="5"/>
    </row>
    <row r="2" spans="5:18" ht="15">
      <c r="E2" s="5"/>
      <c r="F2" s="5"/>
      <c r="G2" s="5"/>
      <c r="H2" s="5"/>
      <c r="I2" s="5"/>
      <c r="J2" s="5"/>
      <c r="K2" s="30"/>
      <c r="L2" s="31"/>
      <c r="M2" s="5"/>
      <c r="N2" s="31"/>
      <c r="O2" s="31"/>
      <c r="P2" s="5"/>
      <c r="Q2" s="5"/>
      <c r="R2" s="5"/>
    </row>
    <row r="3" spans="5:18" ht="15">
      <c r="E3" s="5"/>
      <c r="F3" s="5"/>
      <c r="G3" s="24" t="s">
        <v>71</v>
      </c>
      <c r="H3" s="5" t="str">
        <f>IF('a) Identificação'!AA24&gt;1,"Conjunta","Individual")</f>
        <v>Individual</v>
      </c>
      <c r="I3" s="5"/>
      <c r="J3" s="5"/>
      <c r="K3" s="30"/>
      <c r="L3" s="31"/>
      <c r="M3" s="5"/>
      <c r="N3" s="31"/>
      <c r="O3" s="31"/>
      <c r="P3" s="5"/>
      <c r="Q3" s="5"/>
      <c r="R3" s="5"/>
    </row>
    <row r="4" spans="5:18" ht="15">
      <c r="E4" s="5"/>
      <c r="F4" s="5"/>
      <c r="G4" s="3" t="s">
        <v>72</v>
      </c>
      <c r="H4" s="4">
        <f>'a) Identificação'!AA24</f>
        <v>0</v>
      </c>
      <c r="I4" s="4"/>
      <c r="J4" s="4"/>
      <c r="K4" s="4"/>
      <c r="L4" s="4"/>
      <c r="M4" s="5"/>
      <c r="N4" s="4"/>
      <c r="O4" s="4"/>
      <c r="P4" s="5"/>
      <c r="Q4" s="5"/>
      <c r="R4" s="5"/>
    </row>
    <row r="5" spans="5:18" ht="15">
      <c r="E5" s="5"/>
      <c r="F5" s="5"/>
      <c r="G5" s="3"/>
      <c r="H5" s="4"/>
      <c r="I5" s="4"/>
      <c r="J5" s="4"/>
      <c r="K5" s="4"/>
      <c r="L5" s="4"/>
      <c r="M5" s="5"/>
      <c r="N5" s="4"/>
      <c r="O5" s="4"/>
      <c r="P5" s="5"/>
      <c r="Q5" s="5"/>
      <c r="R5" s="5"/>
    </row>
    <row r="6" spans="5:18" ht="13.5" customHeight="1">
      <c r="E6" s="5"/>
      <c r="F6" s="5"/>
      <c r="G6" s="3"/>
      <c r="H6" s="33"/>
      <c r="I6" s="33"/>
      <c r="J6" s="4"/>
      <c r="K6" s="4"/>
      <c r="L6" s="4"/>
      <c r="M6" s="5"/>
      <c r="N6" s="4"/>
      <c r="O6" s="4"/>
      <c r="P6" s="5"/>
      <c r="Q6" s="5"/>
      <c r="R6" s="5"/>
    </row>
    <row r="7" spans="5:18" ht="15">
      <c r="E7" s="5"/>
      <c r="F7" s="5"/>
      <c r="G7" s="3"/>
      <c r="H7" s="5"/>
      <c r="I7" s="5"/>
      <c r="J7" s="4"/>
      <c r="K7" s="4"/>
      <c r="L7" s="4"/>
      <c r="M7" s="5"/>
      <c r="N7" s="4"/>
      <c r="O7" s="4"/>
      <c r="P7" s="5"/>
      <c r="Q7" s="5"/>
      <c r="R7" s="5"/>
    </row>
    <row r="8" spans="5:18" ht="15.75" thickBot="1">
      <c r="E8" s="5"/>
      <c r="F8" s="5"/>
      <c r="G8" s="3"/>
      <c r="H8" s="5"/>
      <c r="I8" s="5"/>
      <c r="J8" s="4"/>
      <c r="K8" s="4"/>
      <c r="L8" s="5"/>
      <c r="M8" s="5"/>
      <c r="N8" s="5"/>
      <c r="O8" s="5"/>
      <c r="P8" s="5"/>
      <c r="Q8" s="5"/>
      <c r="R8" s="5"/>
    </row>
    <row r="9" spans="5:24" ht="16.5" thickBot="1">
      <c r="E9" s="5"/>
      <c r="F9" s="5"/>
      <c r="G9" s="34"/>
      <c r="H9" s="5"/>
      <c r="I9" s="5"/>
      <c r="J9" s="5"/>
      <c r="K9" s="31"/>
      <c r="L9" s="5"/>
      <c r="M9" s="5"/>
      <c r="N9" s="5"/>
      <c r="O9" s="5"/>
      <c r="P9" s="164" t="s">
        <v>27</v>
      </c>
      <c r="Q9" s="165"/>
      <c r="R9" s="166"/>
      <c r="U9" s="58" t="s">
        <v>28</v>
      </c>
      <c r="V9" s="58" t="s">
        <v>4</v>
      </c>
      <c r="W9" s="60" t="s">
        <v>276</v>
      </c>
      <c r="X9" s="88" t="s">
        <v>69</v>
      </c>
    </row>
    <row r="10" spans="5:24" ht="15.75" thickBot="1">
      <c r="E10" s="5"/>
      <c r="F10" s="5"/>
      <c r="G10" s="24" t="s">
        <v>303</v>
      </c>
      <c r="H10" s="5"/>
      <c r="I10" s="5"/>
      <c r="J10" s="5"/>
      <c r="K10" s="31"/>
      <c r="L10" s="5"/>
      <c r="M10" s="5"/>
      <c r="N10" s="5"/>
      <c r="O10" s="5"/>
      <c r="P10" s="35"/>
      <c r="R10" s="35"/>
      <c r="U10" s="61"/>
      <c r="V10" s="61"/>
      <c r="W10" s="62"/>
      <c r="X10" s="89" t="s">
        <v>70</v>
      </c>
    </row>
    <row r="11" spans="1:36" s="77" customFormat="1" ht="15">
      <c r="A11" s="68"/>
      <c r="B11" s="69" t="s">
        <v>40</v>
      </c>
      <c r="C11" s="69" t="s">
        <v>41</v>
      </c>
      <c r="D11" s="69" t="s">
        <v>31</v>
      </c>
      <c r="E11" s="69" t="s">
        <v>5</v>
      </c>
      <c r="F11" s="69" t="s">
        <v>30</v>
      </c>
      <c r="G11" s="70" t="s">
        <v>4</v>
      </c>
      <c r="H11" s="71" t="s">
        <v>26</v>
      </c>
      <c r="I11" s="71" t="s">
        <v>388</v>
      </c>
      <c r="J11" s="72" t="s">
        <v>25</v>
      </c>
      <c r="K11" s="73" t="s">
        <v>1</v>
      </c>
      <c r="L11" s="73" t="s">
        <v>2</v>
      </c>
      <c r="M11" s="109" t="s">
        <v>3</v>
      </c>
      <c r="N11" s="73" t="s">
        <v>272</v>
      </c>
      <c r="O11" s="73" t="s">
        <v>274</v>
      </c>
      <c r="P11" s="78" t="s">
        <v>28</v>
      </c>
      <c r="Q11" s="74" t="s">
        <v>35</v>
      </c>
      <c r="R11" s="75" t="s">
        <v>29</v>
      </c>
      <c r="S11" s="68"/>
      <c r="T11" s="68"/>
      <c r="U11" s="92" t="s">
        <v>33</v>
      </c>
      <c r="V11" s="92" t="s">
        <v>38</v>
      </c>
      <c r="W11" s="93">
        <f aca="true" t="shared" si="0" ref="W11:W18">SUMIF($G$12:$G$29,V11,$M$12:$M$29)</f>
        <v>0</v>
      </c>
      <c r="X11" s="90" t="s">
        <v>74</v>
      </c>
      <c r="Y11" s="68"/>
      <c r="Z11" s="68"/>
      <c r="AA11" s="76"/>
      <c r="AB11" s="68"/>
      <c r="AC11" s="68"/>
      <c r="AD11" s="68"/>
      <c r="AE11" s="68"/>
      <c r="AF11" s="68"/>
      <c r="AG11" s="68"/>
      <c r="AH11" s="68"/>
      <c r="AI11" s="68"/>
      <c r="AJ11" s="68"/>
    </row>
    <row r="12" spans="2:27" ht="15">
      <c r="B12" s="37">
        <f>'a) Identificação'!$C$17</f>
        <v>0</v>
      </c>
      <c r="C12" s="37">
        <f>'a) Identificação'!$C$18</f>
        <v>0</v>
      </c>
      <c r="D12" s="37">
        <f>'a) Identificação'!$C$19</f>
        <v>0</v>
      </c>
      <c r="E12" s="37">
        <f>'a) Identificação'!$C$20</f>
        <v>0</v>
      </c>
      <c r="F12" s="37">
        <f>$G$9</f>
        <v>0</v>
      </c>
      <c r="G12" s="135"/>
      <c r="H12" s="13"/>
      <c r="I12" s="13"/>
      <c r="J12" s="14"/>
      <c r="K12" s="15"/>
      <c r="L12" s="16">
        <v>0</v>
      </c>
      <c r="M12" s="110">
        <f aca="true" t="shared" si="1" ref="M12:M29">L12*K12</f>
        <v>0</v>
      </c>
      <c r="N12" s="133">
        <f aca="true" t="shared" si="2" ref="N12:N29">IF(OR(G12="Equip. Especiais - Importados",G12="Mat. Consumo Especiais - Importados"),1000,0)</f>
        <v>0</v>
      </c>
      <c r="O12" s="133">
        <f>M12+N12</f>
        <v>0</v>
      </c>
      <c r="P12" s="41"/>
      <c r="Q12" s="38">
        <f aca="true" t="shared" si="3" ref="Q12:Q29">IF(P12="Aprovado",M12,0)</f>
        <v>0</v>
      </c>
      <c r="R12" s="39"/>
      <c r="U12" s="61" t="s">
        <v>45</v>
      </c>
      <c r="V12" s="61" t="s">
        <v>39</v>
      </c>
      <c r="W12" s="93">
        <f t="shared" si="0"/>
        <v>0</v>
      </c>
      <c r="X12" s="89" t="s">
        <v>73</v>
      </c>
      <c r="AA12" s="36"/>
    </row>
    <row r="13" spans="2:24" ht="15">
      <c r="B13" s="37">
        <f>'a) Identificação'!$C$17</f>
        <v>0</v>
      </c>
      <c r="C13" s="37">
        <f>'a) Identificação'!$C$18</f>
        <v>0</v>
      </c>
      <c r="D13" s="37">
        <f>'a) Identificação'!$C$19</f>
        <v>0</v>
      </c>
      <c r="E13" s="37">
        <f>'a) Identificação'!$C$20</f>
        <v>0</v>
      </c>
      <c r="F13" s="37">
        <f>$G$9</f>
        <v>0</v>
      </c>
      <c r="G13" s="135"/>
      <c r="H13" s="13"/>
      <c r="I13" s="13"/>
      <c r="J13" s="14"/>
      <c r="K13" s="17"/>
      <c r="L13" s="16">
        <v>0</v>
      </c>
      <c r="M13" s="110">
        <f t="shared" si="1"/>
        <v>0</v>
      </c>
      <c r="N13" s="133">
        <f t="shared" si="2"/>
        <v>0</v>
      </c>
      <c r="O13" s="133">
        <f aca="true" t="shared" si="4" ref="O13:O29">M13+N13</f>
        <v>0</v>
      </c>
      <c r="P13" s="41"/>
      <c r="Q13" s="38">
        <f t="shared" si="3"/>
        <v>0</v>
      </c>
      <c r="R13" s="39"/>
      <c r="U13" s="65" t="s">
        <v>34</v>
      </c>
      <c r="V13" s="61" t="s">
        <v>270</v>
      </c>
      <c r="W13" s="93">
        <f t="shared" si="0"/>
        <v>0</v>
      </c>
      <c r="X13" s="91" t="s">
        <v>74</v>
      </c>
    </row>
    <row r="14" spans="2:23" ht="15">
      <c r="B14" s="37">
        <f>'a) Identificação'!$C$17</f>
        <v>0</v>
      </c>
      <c r="C14" s="37">
        <f>'a) Identificação'!$C$18</f>
        <v>0</v>
      </c>
      <c r="D14" s="37">
        <f>'a) Identificação'!$C$19</f>
        <v>0</v>
      </c>
      <c r="E14" s="37">
        <f>'a) Identificação'!$C$20</f>
        <v>0</v>
      </c>
      <c r="F14" s="37">
        <f>$G$9</f>
        <v>0</v>
      </c>
      <c r="G14" s="135"/>
      <c r="H14" s="13"/>
      <c r="I14" s="13"/>
      <c r="J14" s="14"/>
      <c r="K14" s="17"/>
      <c r="L14" s="16">
        <v>0</v>
      </c>
      <c r="M14" s="110">
        <f t="shared" si="1"/>
        <v>0</v>
      </c>
      <c r="N14" s="133">
        <f t="shared" si="2"/>
        <v>0</v>
      </c>
      <c r="O14" s="133">
        <f t="shared" si="4"/>
        <v>0</v>
      </c>
      <c r="P14" s="41"/>
      <c r="Q14" s="38">
        <f t="shared" si="3"/>
        <v>0</v>
      </c>
      <c r="R14" s="39"/>
      <c r="V14" s="61" t="s">
        <v>271</v>
      </c>
      <c r="W14" s="93">
        <f t="shared" si="0"/>
        <v>0</v>
      </c>
    </row>
    <row r="15" spans="2:27" ht="15">
      <c r="B15" s="37"/>
      <c r="C15" s="37"/>
      <c r="D15" s="37"/>
      <c r="E15" s="37"/>
      <c r="F15" s="37"/>
      <c r="G15" s="135"/>
      <c r="H15" s="13"/>
      <c r="I15" s="13"/>
      <c r="J15" s="14"/>
      <c r="K15" s="15"/>
      <c r="L15" s="16">
        <v>0</v>
      </c>
      <c r="M15" s="110">
        <f t="shared" si="1"/>
        <v>0</v>
      </c>
      <c r="N15" s="133">
        <f t="shared" si="2"/>
        <v>0</v>
      </c>
      <c r="O15" s="133">
        <f t="shared" si="4"/>
        <v>0</v>
      </c>
      <c r="P15" s="41"/>
      <c r="Q15" s="38">
        <f t="shared" si="3"/>
        <v>0</v>
      </c>
      <c r="R15" s="39"/>
      <c r="V15" s="61" t="s">
        <v>263</v>
      </c>
      <c r="W15" s="93">
        <f t="shared" si="0"/>
        <v>0</v>
      </c>
      <c r="X15" s="36"/>
      <c r="AA15" s="36"/>
    </row>
    <row r="16" spans="2:27" ht="15">
      <c r="B16" s="37"/>
      <c r="C16" s="37"/>
      <c r="D16" s="37"/>
      <c r="E16" s="37"/>
      <c r="F16" s="37"/>
      <c r="G16" s="135"/>
      <c r="H16" s="13"/>
      <c r="I16" s="13"/>
      <c r="J16" s="14"/>
      <c r="K16" s="17"/>
      <c r="L16" s="16">
        <v>0</v>
      </c>
      <c r="M16" s="110">
        <f t="shared" si="1"/>
        <v>0</v>
      </c>
      <c r="N16" s="133">
        <f t="shared" si="2"/>
        <v>0</v>
      </c>
      <c r="O16" s="133">
        <f t="shared" si="4"/>
        <v>0</v>
      </c>
      <c r="P16" s="41"/>
      <c r="Q16" s="38">
        <f t="shared" si="3"/>
        <v>0</v>
      </c>
      <c r="R16" s="39"/>
      <c r="V16" s="61" t="s">
        <v>264</v>
      </c>
      <c r="W16" s="93">
        <f t="shared" si="0"/>
        <v>0</v>
      </c>
      <c r="X16" s="36"/>
      <c r="AA16" s="36"/>
    </row>
    <row r="17" spans="2:27" ht="15">
      <c r="B17" s="37"/>
      <c r="C17" s="37"/>
      <c r="D17" s="37"/>
      <c r="E17" s="37"/>
      <c r="F17" s="37"/>
      <c r="G17" s="135"/>
      <c r="H17" s="13"/>
      <c r="I17" s="13"/>
      <c r="J17" s="14"/>
      <c r="K17" s="17"/>
      <c r="L17" s="16">
        <v>0</v>
      </c>
      <c r="M17" s="110">
        <f t="shared" si="1"/>
        <v>0</v>
      </c>
      <c r="N17" s="133">
        <f t="shared" si="2"/>
        <v>0</v>
      </c>
      <c r="O17" s="133">
        <f t="shared" si="4"/>
        <v>0</v>
      </c>
      <c r="P17" s="41"/>
      <c r="Q17" s="38">
        <f t="shared" si="3"/>
        <v>0</v>
      </c>
      <c r="R17" s="39"/>
      <c r="V17" s="61" t="s">
        <v>265</v>
      </c>
      <c r="W17" s="93">
        <f t="shared" si="0"/>
        <v>0</v>
      </c>
      <c r="AA17" s="36"/>
    </row>
    <row r="18" spans="2:27" ht="15">
      <c r="B18" s="37"/>
      <c r="C18" s="37"/>
      <c r="D18" s="37"/>
      <c r="E18" s="37"/>
      <c r="F18" s="37"/>
      <c r="G18" s="135"/>
      <c r="H18" s="13"/>
      <c r="I18" s="13"/>
      <c r="J18" s="14"/>
      <c r="K18" s="15"/>
      <c r="L18" s="16">
        <v>0</v>
      </c>
      <c r="M18" s="110">
        <f t="shared" si="1"/>
        <v>0</v>
      </c>
      <c r="N18" s="133">
        <f t="shared" si="2"/>
        <v>0</v>
      </c>
      <c r="O18" s="133">
        <f t="shared" si="4"/>
        <v>0</v>
      </c>
      <c r="P18" s="41"/>
      <c r="Q18" s="38">
        <f t="shared" si="3"/>
        <v>0</v>
      </c>
      <c r="R18" s="39"/>
      <c r="V18" s="65" t="s">
        <v>262</v>
      </c>
      <c r="W18" s="94">
        <f t="shared" si="0"/>
        <v>0</v>
      </c>
      <c r="AA18" s="36"/>
    </row>
    <row r="19" spans="2:27" ht="15">
      <c r="B19" s="37">
        <f>'a) Identificação'!$C$17</f>
        <v>0</v>
      </c>
      <c r="C19" s="37">
        <f>'a) Identificação'!$C$18</f>
        <v>0</v>
      </c>
      <c r="D19" s="37">
        <f>'a) Identificação'!$C$19</f>
        <v>0</v>
      </c>
      <c r="E19" s="37">
        <f>'a) Identificação'!$C$20</f>
        <v>0</v>
      </c>
      <c r="F19" s="37">
        <f aca="true" t="shared" si="5" ref="F19:F28">$G$9</f>
        <v>0</v>
      </c>
      <c r="G19" s="135"/>
      <c r="H19" s="13"/>
      <c r="I19" s="13"/>
      <c r="J19" s="14"/>
      <c r="K19" s="17"/>
      <c r="L19" s="16">
        <v>0</v>
      </c>
      <c r="M19" s="110">
        <f t="shared" si="1"/>
        <v>0</v>
      </c>
      <c r="N19" s="133">
        <f t="shared" si="2"/>
        <v>0</v>
      </c>
      <c r="O19" s="133">
        <f t="shared" si="4"/>
        <v>0</v>
      </c>
      <c r="P19" s="41"/>
      <c r="Q19" s="38">
        <f t="shared" si="3"/>
        <v>0</v>
      </c>
      <c r="R19" s="39"/>
      <c r="AA19" s="36"/>
    </row>
    <row r="20" spans="2:24" ht="15">
      <c r="B20" s="37">
        <f>'a) Identificação'!$C$17</f>
        <v>0</v>
      </c>
      <c r="C20" s="37">
        <f>'a) Identificação'!$C$18</f>
        <v>0</v>
      </c>
      <c r="D20" s="37">
        <f>'a) Identificação'!$C$19</f>
        <v>0</v>
      </c>
      <c r="E20" s="37">
        <f>'a) Identificação'!$C$20</f>
        <v>0</v>
      </c>
      <c r="F20" s="37">
        <f t="shared" si="5"/>
        <v>0</v>
      </c>
      <c r="G20" s="135"/>
      <c r="H20" s="13"/>
      <c r="I20" s="13"/>
      <c r="J20" s="14"/>
      <c r="K20" s="17"/>
      <c r="L20" s="16">
        <v>0</v>
      </c>
      <c r="M20" s="110">
        <f t="shared" si="1"/>
        <v>0</v>
      </c>
      <c r="N20" s="133">
        <f t="shared" si="2"/>
        <v>0</v>
      </c>
      <c r="O20" s="133">
        <f t="shared" si="4"/>
        <v>0</v>
      </c>
      <c r="P20" s="41"/>
      <c r="Q20" s="38">
        <f t="shared" si="3"/>
        <v>0</v>
      </c>
      <c r="R20" s="39"/>
      <c r="X20" s="36"/>
    </row>
    <row r="21" spans="2:25" ht="15">
      <c r="B21" s="37">
        <f>'a) Identificação'!$C$17</f>
        <v>0</v>
      </c>
      <c r="C21" s="37">
        <f>'a) Identificação'!$C$18</f>
        <v>0</v>
      </c>
      <c r="D21" s="37">
        <f>'a) Identificação'!$C$19</f>
        <v>0</v>
      </c>
      <c r="E21" s="37">
        <f>'a) Identificação'!$C$20</f>
        <v>0</v>
      </c>
      <c r="F21" s="37">
        <f t="shared" si="5"/>
        <v>0</v>
      </c>
      <c r="G21" s="135"/>
      <c r="H21" s="13"/>
      <c r="I21" s="13"/>
      <c r="J21" s="14"/>
      <c r="K21" s="15"/>
      <c r="L21" s="16">
        <v>0</v>
      </c>
      <c r="M21" s="110">
        <f t="shared" si="1"/>
        <v>0</v>
      </c>
      <c r="N21" s="133">
        <f t="shared" si="2"/>
        <v>0</v>
      </c>
      <c r="O21" s="133">
        <f t="shared" si="4"/>
        <v>0</v>
      </c>
      <c r="P21" s="41"/>
      <c r="Q21" s="38">
        <f t="shared" si="3"/>
        <v>0</v>
      </c>
      <c r="R21" s="39"/>
      <c r="U21" s="88" t="s">
        <v>277</v>
      </c>
      <c r="X21" s="58" t="s">
        <v>304</v>
      </c>
      <c r="Y21" s="83"/>
    </row>
    <row r="22" spans="2:25" ht="15">
      <c r="B22" s="37">
        <f>'a) Identificação'!$C$17</f>
        <v>0</v>
      </c>
      <c r="C22" s="37">
        <f>'a) Identificação'!$C$18</f>
        <v>0</v>
      </c>
      <c r="D22" s="37">
        <f>'a) Identificação'!$C$19</f>
        <v>0</v>
      </c>
      <c r="E22" s="37">
        <f>'a) Identificação'!$C$20</f>
        <v>0</v>
      </c>
      <c r="F22" s="37">
        <f t="shared" si="5"/>
        <v>0</v>
      </c>
      <c r="G22" s="135"/>
      <c r="H22" s="13"/>
      <c r="I22" s="13"/>
      <c r="J22" s="14"/>
      <c r="K22" s="17"/>
      <c r="L22" s="16">
        <v>0</v>
      </c>
      <c r="M22" s="110">
        <f t="shared" si="1"/>
        <v>0</v>
      </c>
      <c r="N22" s="133">
        <f t="shared" si="2"/>
        <v>0</v>
      </c>
      <c r="O22" s="133">
        <f t="shared" si="4"/>
        <v>0</v>
      </c>
      <c r="P22" s="41"/>
      <c r="Q22" s="38">
        <f t="shared" si="3"/>
        <v>0</v>
      </c>
      <c r="R22" s="39"/>
      <c r="U22" s="89"/>
      <c r="X22" s="81"/>
      <c r="Y22" s="62"/>
    </row>
    <row r="23" spans="2:25" ht="15">
      <c r="B23" s="37">
        <f>'a) Identificação'!$C$17</f>
        <v>0</v>
      </c>
      <c r="C23" s="37">
        <f>'a) Identificação'!$C$18</f>
        <v>0</v>
      </c>
      <c r="D23" s="37">
        <f>'a) Identificação'!$C$19</f>
        <v>0</v>
      </c>
      <c r="E23" s="37">
        <f>'a) Identificação'!$C$20</f>
        <v>0</v>
      </c>
      <c r="F23" s="37">
        <f t="shared" si="5"/>
        <v>0</v>
      </c>
      <c r="G23" s="135"/>
      <c r="H23" s="13"/>
      <c r="I23" s="13"/>
      <c r="J23" s="14"/>
      <c r="K23" s="17"/>
      <c r="L23" s="16">
        <v>0</v>
      </c>
      <c r="M23" s="110">
        <f t="shared" si="1"/>
        <v>0</v>
      </c>
      <c r="N23" s="133">
        <f t="shared" si="2"/>
        <v>0</v>
      </c>
      <c r="O23" s="133">
        <f t="shared" si="4"/>
        <v>0</v>
      </c>
      <c r="P23" s="41"/>
      <c r="Q23" s="38">
        <f t="shared" si="3"/>
        <v>0</v>
      </c>
      <c r="R23" s="39"/>
      <c r="U23" s="89" t="s">
        <v>278</v>
      </c>
      <c r="X23" s="81" t="s">
        <v>305</v>
      </c>
      <c r="Y23" s="84">
        <v>10000</v>
      </c>
    </row>
    <row r="24" spans="2:25" ht="15">
      <c r="B24" s="37">
        <f>'a) Identificação'!$C$17</f>
        <v>0</v>
      </c>
      <c r="C24" s="37">
        <f>'a) Identificação'!$C$18</f>
        <v>0</v>
      </c>
      <c r="D24" s="37">
        <f>'a) Identificação'!$C$19</f>
        <v>0</v>
      </c>
      <c r="E24" s="37">
        <f>'a) Identificação'!$C$20</f>
        <v>0</v>
      </c>
      <c r="F24" s="37">
        <f t="shared" si="5"/>
        <v>0</v>
      </c>
      <c r="G24" s="135"/>
      <c r="H24" s="13"/>
      <c r="I24" s="13"/>
      <c r="J24" s="14"/>
      <c r="K24" s="15"/>
      <c r="L24" s="16">
        <v>0</v>
      </c>
      <c r="M24" s="110">
        <f t="shared" si="1"/>
        <v>0</v>
      </c>
      <c r="N24" s="133">
        <f t="shared" si="2"/>
        <v>0</v>
      </c>
      <c r="O24" s="133">
        <f t="shared" si="4"/>
        <v>0</v>
      </c>
      <c r="P24" s="41"/>
      <c r="Q24" s="38">
        <f t="shared" si="3"/>
        <v>0</v>
      </c>
      <c r="R24" s="39"/>
      <c r="U24" s="89" t="s">
        <v>279</v>
      </c>
      <c r="X24" s="82" t="s">
        <v>306</v>
      </c>
      <c r="Y24" s="85">
        <v>4000</v>
      </c>
    </row>
    <row r="25" spans="2:24" ht="15">
      <c r="B25" s="37">
        <f>'a) Identificação'!$C$17</f>
        <v>0</v>
      </c>
      <c r="C25" s="37">
        <f>'a) Identificação'!$C$18</f>
        <v>0</v>
      </c>
      <c r="D25" s="37">
        <f>'a) Identificação'!$C$19</f>
        <v>0</v>
      </c>
      <c r="E25" s="37">
        <f>'a) Identificação'!$C$20</f>
        <v>0</v>
      </c>
      <c r="F25" s="37">
        <f t="shared" si="5"/>
        <v>0</v>
      </c>
      <c r="G25" s="135"/>
      <c r="H25" s="13"/>
      <c r="I25" s="13"/>
      <c r="J25" s="14"/>
      <c r="K25" s="17"/>
      <c r="L25" s="16">
        <v>0</v>
      </c>
      <c r="M25" s="110">
        <f t="shared" si="1"/>
        <v>0</v>
      </c>
      <c r="N25" s="133">
        <f t="shared" si="2"/>
        <v>0</v>
      </c>
      <c r="O25" s="133">
        <f t="shared" si="4"/>
        <v>0</v>
      </c>
      <c r="P25" s="41"/>
      <c r="Q25" s="38">
        <f t="shared" si="3"/>
        <v>0</v>
      </c>
      <c r="R25" s="39"/>
      <c r="U25" s="89" t="s">
        <v>280</v>
      </c>
      <c r="X25" s="36"/>
    </row>
    <row r="26" spans="2:21" ht="15">
      <c r="B26" s="37">
        <f>'a) Identificação'!$C$17</f>
        <v>0</v>
      </c>
      <c r="C26" s="37">
        <f>'a) Identificação'!$C$18</f>
        <v>0</v>
      </c>
      <c r="D26" s="37">
        <f>'a) Identificação'!$C$19</f>
        <v>0</v>
      </c>
      <c r="E26" s="37">
        <f>'a) Identificação'!$C$20</f>
        <v>0</v>
      </c>
      <c r="F26" s="37">
        <f t="shared" si="5"/>
        <v>0</v>
      </c>
      <c r="G26" s="135"/>
      <c r="H26" s="13"/>
      <c r="I26" s="13"/>
      <c r="J26" s="14"/>
      <c r="K26" s="17"/>
      <c r="L26" s="16">
        <v>0</v>
      </c>
      <c r="M26" s="110">
        <f t="shared" si="1"/>
        <v>0</v>
      </c>
      <c r="N26" s="133">
        <f t="shared" si="2"/>
        <v>0</v>
      </c>
      <c r="O26" s="133">
        <f t="shared" si="4"/>
        <v>0</v>
      </c>
      <c r="P26" s="41"/>
      <c r="Q26" s="38">
        <f t="shared" si="3"/>
        <v>0</v>
      </c>
      <c r="R26" s="39"/>
      <c r="U26" s="89" t="s">
        <v>292</v>
      </c>
    </row>
    <row r="27" spans="2:24" ht="15">
      <c r="B27" s="37">
        <f>'a) Identificação'!$C$17</f>
        <v>0</v>
      </c>
      <c r="C27" s="37">
        <f>'a) Identificação'!$C$18</f>
        <v>0</v>
      </c>
      <c r="D27" s="37">
        <f>'a) Identificação'!$C$19</f>
        <v>0</v>
      </c>
      <c r="E27" s="37">
        <f>'a) Identificação'!$C$20</f>
        <v>0</v>
      </c>
      <c r="F27" s="37">
        <f t="shared" si="5"/>
        <v>0</v>
      </c>
      <c r="G27" s="135"/>
      <c r="H27" s="13"/>
      <c r="I27" s="13"/>
      <c r="J27" s="14"/>
      <c r="K27" s="15"/>
      <c r="L27" s="16">
        <v>0</v>
      </c>
      <c r="M27" s="110">
        <f t="shared" si="1"/>
        <v>0</v>
      </c>
      <c r="N27" s="133">
        <f t="shared" si="2"/>
        <v>0</v>
      </c>
      <c r="O27" s="133">
        <f t="shared" si="4"/>
        <v>0</v>
      </c>
      <c r="P27" s="41"/>
      <c r="Q27" s="38">
        <f t="shared" si="3"/>
        <v>0</v>
      </c>
      <c r="R27" s="39"/>
      <c r="U27" s="89" t="s">
        <v>281</v>
      </c>
      <c r="X27" s="24" t="s">
        <v>75</v>
      </c>
    </row>
    <row r="28" spans="2:24" ht="15">
      <c r="B28" s="37">
        <f>'a) Identificação'!$C$17</f>
        <v>0</v>
      </c>
      <c r="C28" s="37">
        <f>'a) Identificação'!$C$18</f>
        <v>0</v>
      </c>
      <c r="D28" s="37">
        <f>'a) Identificação'!$C$19</f>
        <v>0</v>
      </c>
      <c r="E28" s="37">
        <f>'a) Identificação'!$C$20</f>
        <v>0</v>
      </c>
      <c r="F28" s="37">
        <f t="shared" si="5"/>
        <v>0</v>
      </c>
      <c r="G28" s="135"/>
      <c r="H28" s="13"/>
      <c r="I28" s="13"/>
      <c r="J28" s="14"/>
      <c r="K28" s="17"/>
      <c r="L28" s="16">
        <v>0</v>
      </c>
      <c r="M28" s="110">
        <f t="shared" si="1"/>
        <v>0</v>
      </c>
      <c r="N28" s="133">
        <f t="shared" si="2"/>
        <v>0</v>
      </c>
      <c r="O28" s="133">
        <f t="shared" si="4"/>
        <v>0</v>
      </c>
      <c r="P28" s="41"/>
      <c r="Q28" s="38">
        <f t="shared" si="3"/>
        <v>0</v>
      </c>
      <c r="R28" s="39"/>
      <c r="U28" s="89" t="s">
        <v>286</v>
      </c>
      <c r="X28" s="5" t="s">
        <v>76</v>
      </c>
    </row>
    <row r="29" spans="2:24" ht="15.75" thickBot="1">
      <c r="B29" s="37"/>
      <c r="C29" s="37"/>
      <c r="D29" s="37"/>
      <c r="E29" s="37"/>
      <c r="F29" s="37"/>
      <c r="G29" s="136"/>
      <c r="H29" s="18"/>
      <c r="I29" s="18"/>
      <c r="J29" s="19"/>
      <c r="K29" s="20"/>
      <c r="L29" s="21">
        <v>0</v>
      </c>
      <c r="M29" s="111">
        <f t="shared" si="1"/>
        <v>0</v>
      </c>
      <c r="N29" s="134">
        <f t="shared" si="2"/>
        <v>0</v>
      </c>
      <c r="O29" s="134">
        <f t="shared" si="4"/>
        <v>0</v>
      </c>
      <c r="P29" s="42"/>
      <c r="Q29" s="95">
        <f t="shared" si="3"/>
        <v>0</v>
      </c>
      <c r="R29" s="40"/>
      <c r="U29" s="89" t="s">
        <v>287</v>
      </c>
      <c r="X29" s="22" t="s">
        <v>77</v>
      </c>
    </row>
    <row r="30" spans="2:28" ht="15.75" thickBot="1">
      <c r="B30" s="37"/>
      <c r="C30" s="37"/>
      <c r="D30" s="37"/>
      <c r="E30" s="37"/>
      <c r="F30" s="37"/>
      <c r="G30" s="5"/>
      <c r="H30" s="5"/>
      <c r="I30" s="5"/>
      <c r="J30" s="5"/>
      <c r="K30" s="30"/>
      <c r="L30" s="113" t="s">
        <v>275</v>
      </c>
      <c r="M30" s="114">
        <f>SUM(M12:M29)</f>
        <v>0</v>
      </c>
      <c r="N30" s="112">
        <f>SUM(N12:N29)</f>
        <v>0</v>
      </c>
      <c r="O30" s="115">
        <f>SUM(O12:O29)</f>
        <v>0</v>
      </c>
      <c r="P30" s="5"/>
      <c r="Q30" s="116">
        <f>SUM(Q12:Q29)</f>
        <v>0</v>
      </c>
      <c r="R30" s="5"/>
      <c r="U30" s="89" t="s">
        <v>288</v>
      </c>
      <c r="AB30" s="23"/>
    </row>
    <row r="31" spans="2:28" ht="15.75" thickBot="1">
      <c r="B31" s="37"/>
      <c r="C31" s="37"/>
      <c r="D31" s="37"/>
      <c r="E31" s="37"/>
      <c r="F31" s="37"/>
      <c r="G31" s="5"/>
      <c r="H31" s="5"/>
      <c r="I31" s="5"/>
      <c r="J31" s="31"/>
      <c r="K31" s="31"/>
      <c r="L31" s="96" t="s">
        <v>307</v>
      </c>
      <c r="M31" s="31"/>
      <c r="N31" s="31"/>
      <c r="O31" s="31"/>
      <c r="P31" s="31"/>
      <c r="Q31" s="31"/>
      <c r="R31" s="31"/>
      <c r="U31" s="89" t="s">
        <v>293</v>
      </c>
      <c r="AB31" s="23"/>
    </row>
    <row r="32" spans="2:24" ht="15.75" thickBot="1">
      <c r="B32" s="37"/>
      <c r="C32" s="37"/>
      <c r="D32" s="37"/>
      <c r="E32" s="37"/>
      <c r="F32" s="37"/>
      <c r="G32" s="5"/>
      <c r="H32" s="5"/>
      <c r="I32" s="5"/>
      <c r="J32" s="31"/>
      <c r="K32" s="31"/>
      <c r="L32" s="31"/>
      <c r="M32" s="5"/>
      <c r="N32" s="79"/>
      <c r="O32" s="80"/>
      <c r="P32" s="164" t="s">
        <v>27</v>
      </c>
      <c r="Q32" s="165"/>
      <c r="R32" s="166"/>
      <c r="U32" s="89" t="s">
        <v>289</v>
      </c>
      <c r="X32" s="36"/>
    </row>
    <row r="33" spans="2:21" ht="15.75" thickBot="1">
      <c r="B33" s="37"/>
      <c r="C33" s="37"/>
      <c r="D33" s="37"/>
      <c r="E33" s="37"/>
      <c r="F33" s="5"/>
      <c r="G33" s="24" t="s">
        <v>285</v>
      </c>
      <c r="H33" s="5"/>
      <c r="I33" s="5"/>
      <c r="J33" s="31"/>
      <c r="K33" s="31"/>
      <c r="L33" s="31"/>
      <c r="M33" s="5"/>
      <c r="N33" s="79"/>
      <c r="O33" s="80"/>
      <c r="P33" s="5"/>
      <c r="Q33" s="31"/>
      <c r="R33" s="31"/>
      <c r="U33" s="89" t="s">
        <v>290</v>
      </c>
    </row>
    <row r="34" spans="2:21" ht="15">
      <c r="B34" s="37"/>
      <c r="C34" s="37"/>
      <c r="D34" s="37"/>
      <c r="E34" s="37"/>
      <c r="F34" s="5"/>
      <c r="G34" s="26" t="s">
        <v>4</v>
      </c>
      <c r="H34" s="101" t="s">
        <v>308</v>
      </c>
      <c r="I34" s="101" t="s">
        <v>389</v>
      </c>
      <c r="J34" s="102" t="s">
        <v>49</v>
      </c>
      <c r="K34" s="103" t="s">
        <v>282</v>
      </c>
      <c r="L34" s="103" t="s">
        <v>309</v>
      </c>
      <c r="M34" s="103" t="s">
        <v>283</v>
      </c>
      <c r="N34" s="103" t="s">
        <v>284</v>
      </c>
      <c r="O34" s="103" t="s">
        <v>273</v>
      </c>
      <c r="P34" s="78" t="s">
        <v>28</v>
      </c>
      <c r="Q34" s="74" t="s">
        <v>35</v>
      </c>
      <c r="R34" s="75" t="s">
        <v>29</v>
      </c>
      <c r="U34" s="91" t="s">
        <v>291</v>
      </c>
    </row>
    <row r="35" spans="2:18" ht="15">
      <c r="B35" s="37">
        <f>'a) Identificação'!$C$17</f>
        <v>0</v>
      </c>
      <c r="C35" s="37">
        <f>'a) Identificação'!$C$18</f>
        <v>0</v>
      </c>
      <c r="D35" s="37">
        <f>'a) Identificação'!$C$19</f>
        <v>0</v>
      </c>
      <c r="E35" s="37">
        <f>'a) Identificação'!$C$20</f>
        <v>0</v>
      </c>
      <c r="F35" s="37">
        <f>$G$9</f>
        <v>0</v>
      </c>
      <c r="G35" s="137"/>
      <c r="H35" s="28"/>
      <c r="I35" s="156"/>
      <c r="J35" s="28"/>
      <c r="K35" s="138"/>
      <c r="L35" s="17"/>
      <c r="M35" s="17"/>
      <c r="N35" s="139"/>
      <c r="O35" s="140">
        <v>0</v>
      </c>
      <c r="P35" s="41"/>
      <c r="Q35" s="38">
        <f>IF(P35="Aprovado",O35,0)</f>
        <v>0</v>
      </c>
      <c r="R35" s="39"/>
    </row>
    <row r="36" spans="2:18" ht="15">
      <c r="B36" s="37">
        <f>'a) Identificação'!$C$17</f>
        <v>0</v>
      </c>
      <c r="C36" s="37">
        <f>'a) Identificação'!$C$18</f>
        <v>0</v>
      </c>
      <c r="D36" s="37">
        <f>'a) Identificação'!$C$19</f>
        <v>0</v>
      </c>
      <c r="E36" s="37">
        <f>'a) Identificação'!$C$20</f>
        <v>0</v>
      </c>
      <c r="F36" s="37">
        <f aca="true" t="shared" si="6" ref="F36:F50">$G$9</f>
        <v>0</v>
      </c>
      <c r="G36" s="137"/>
      <c r="H36" s="28"/>
      <c r="I36" s="28"/>
      <c r="J36" s="28"/>
      <c r="K36" s="138"/>
      <c r="L36" s="17"/>
      <c r="M36" s="17"/>
      <c r="N36" s="139"/>
      <c r="O36" s="140">
        <v>0</v>
      </c>
      <c r="P36" s="41"/>
      <c r="Q36" s="38">
        <f aca="true" t="shared" si="7" ref="Q36:Q50">IF(P36="Aprovado",O36,0)</f>
        <v>0</v>
      </c>
      <c r="R36" s="39"/>
    </row>
    <row r="37" spans="2:27" ht="15">
      <c r="B37" s="37">
        <f>'a) Identificação'!$C$17</f>
        <v>0</v>
      </c>
      <c r="C37" s="37">
        <f>'a) Identificação'!$C$18</f>
        <v>0</v>
      </c>
      <c r="D37" s="37">
        <f>'a) Identificação'!$C$19</f>
        <v>0</v>
      </c>
      <c r="E37" s="37">
        <f>'a) Identificação'!$C$20</f>
        <v>0</v>
      </c>
      <c r="F37" s="37">
        <f t="shared" si="6"/>
        <v>0</v>
      </c>
      <c r="G37" s="137"/>
      <c r="H37" s="28"/>
      <c r="I37" s="28"/>
      <c r="J37" s="28"/>
      <c r="K37" s="138"/>
      <c r="L37" s="17"/>
      <c r="M37" s="17"/>
      <c r="N37" s="28"/>
      <c r="O37" s="140">
        <v>0</v>
      </c>
      <c r="P37" s="41"/>
      <c r="Q37" s="38">
        <f t="shared" si="7"/>
        <v>0</v>
      </c>
      <c r="R37" s="39"/>
      <c r="U37" s="86"/>
      <c r="V37" s="60" t="s">
        <v>294</v>
      </c>
      <c r="AA37" s="36"/>
    </row>
    <row r="38" spans="2:27" ht="15">
      <c r="B38" s="37">
        <f>'a) Identificação'!$C$17</f>
        <v>0</v>
      </c>
      <c r="C38" s="37">
        <f>'a) Identificação'!$C$18</f>
        <v>0</v>
      </c>
      <c r="D38" s="37">
        <f>'a) Identificação'!$C$19</f>
        <v>0</v>
      </c>
      <c r="E38" s="37">
        <f>'a) Identificação'!$C$20</f>
        <v>0</v>
      </c>
      <c r="F38" s="37">
        <f t="shared" si="6"/>
        <v>0</v>
      </c>
      <c r="G38" s="137"/>
      <c r="H38" s="28"/>
      <c r="I38" s="28"/>
      <c r="J38" s="28"/>
      <c r="K38" s="138"/>
      <c r="L38" s="17"/>
      <c r="M38" s="17"/>
      <c r="N38" s="28"/>
      <c r="O38" s="140">
        <v>0</v>
      </c>
      <c r="P38" s="41"/>
      <c r="Q38" s="38">
        <f t="shared" si="7"/>
        <v>0</v>
      </c>
      <c r="R38" s="39"/>
      <c r="U38" s="61" t="s">
        <v>299</v>
      </c>
      <c r="V38" s="62" t="s">
        <v>319</v>
      </c>
      <c r="AA38" s="36"/>
    </row>
    <row r="39" spans="2:27" ht="15">
      <c r="B39" s="37">
        <f>'a) Identificação'!$C$17</f>
        <v>0</v>
      </c>
      <c r="C39" s="37">
        <f>'a) Identificação'!$C$18</f>
        <v>0</v>
      </c>
      <c r="D39" s="37">
        <f>'a) Identificação'!$C$19</f>
        <v>0</v>
      </c>
      <c r="E39" s="37">
        <f>'a) Identificação'!$C$20</f>
        <v>0</v>
      </c>
      <c r="F39" s="37">
        <f t="shared" si="6"/>
        <v>0</v>
      </c>
      <c r="G39" s="137"/>
      <c r="H39" s="28"/>
      <c r="I39" s="28"/>
      <c r="J39" s="28"/>
      <c r="K39" s="138"/>
      <c r="L39" s="17"/>
      <c r="M39" s="17"/>
      <c r="N39" s="28"/>
      <c r="O39" s="140">
        <v>0</v>
      </c>
      <c r="P39" s="41"/>
      <c r="Q39" s="38">
        <f t="shared" si="7"/>
        <v>0</v>
      </c>
      <c r="R39" s="39"/>
      <c r="U39" s="61" t="s">
        <v>300</v>
      </c>
      <c r="V39" s="62" t="s">
        <v>301</v>
      </c>
      <c r="AA39" s="36"/>
    </row>
    <row r="40" spans="2:27" ht="15">
      <c r="B40" s="37">
        <f>'a) Identificação'!$C$17</f>
        <v>0</v>
      </c>
      <c r="C40" s="37">
        <f>'a) Identificação'!$C$18</f>
        <v>0</v>
      </c>
      <c r="D40" s="37">
        <f>'a) Identificação'!$C$19</f>
        <v>0</v>
      </c>
      <c r="E40" s="37">
        <f>'a) Identificação'!$C$20</f>
        <v>0</v>
      </c>
      <c r="F40" s="37">
        <f t="shared" si="6"/>
        <v>0</v>
      </c>
      <c r="G40" s="137"/>
      <c r="H40" s="28"/>
      <c r="I40" s="28"/>
      <c r="J40" s="28"/>
      <c r="K40" s="138"/>
      <c r="L40" s="17"/>
      <c r="M40" s="17"/>
      <c r="N40" s="28"/>
      <c r="O40" s="140">
        <v>0</v>
      </c>
      <c r="P40" s="41"/>
      <c r="Q40" s="38">
        <f t="shared" si="7"/>
        <v>0</v>
      </c>
      <c r="R40" s="39"/>
      <c r="U40" s="65" t="s">
        <v>300</v>
      </c>
      <c r="V40" s="87" t="s">
        <v>302</v>
      </c>
      <c r="AA40" s="36"/>
    </row>
    <row r="41" spans="2:27" ht="15">
      <c r="B41" s="37">
        <f>'a) Identificação'!$C$17</f>
        <v>0</v>
      </c>
      <c r="C41" s="37">
        <f>'a) Identificação'!$C$18</f>
        <v>0</v>
      </c>
      <c r="D41" s="37">
        <f>'a) Identificação'!$C$19</f>
        <v>0</v>
      </c>
      <c r="E41" s="37">
        <f>'a) Identificação'!$C$20</f>
        <v>0</v>
      </c>
      <c r="F41" s="37">
        <f t="shared" si="6"/>
        <v>0</v>
      </c>
      <c r="G41" s="137"/>
      <c r="H41" s="28"/>
      <c r="I41" s="28"/>
      <c r="J41" s="28"/>
      <c r="K41" s="138"/>
      <c r="L41" s="17"/>
      <c r="M41" s="17"/>
      <c r="N41" s="28"/>
      <c r="O41" s="140">
        <v>0</v>
      </c>
      <c r="P41" s="41"/>
      <c r="Q41" s="38">
        <f t="shared" si="7"/>
        <v>0</v>
      </c>
      <c r="R41" s="39"/>
      <c r="AA41" s="36"/>
    </row>
    <row r="42" spans="2:27" ht="15">
      <c r="B42" s="37">
        <f>'a) Identificação'!$C$17</f>
        <v>0</v>
      </c>
      <c r="C42" s="37">
        <f>'a) Identificação'!$C$18</f>
        <v>0</v>
      </c>
      <c r="D42" s="37">
        <f>'a) Identificação'!$C$19</f>
        <v>0</v>
      </c>
      <c r="E42" s="37">
        <f>'a) Identificação'!$C$20</f>
        <v>0</v>
      </c>
      <c r="F42" s="37">
        <f t="shared" si="6"/>
        <v>0</v>
      </c>
      <c r="G42" s="137"/>
      <c r="H42" s="28"/>
      <c r="I42" s="28"/>
      <c r="J42" s="28"/>
      <c r="K42" s="138"/>
      <c r="L42" s="17"/>
      <c r="M42" s="17"/>
      <c r="N42" s="28"/>
      <c r="O42" s="140">
        <v>0</v>
      </c>
      <c r="P42" s="41"/>
      <c r="Q42" s="38">
        <f t="shared" si="7"/>
        <v>0</v>
      </c>
      <c r="R42" s="39"/>
      <c r="AA42" s="36"/>
    </row>
    <row r="43" spans="2:18" ht="15">
      <c r="B43" s="37">
        <f>'a) Identificação'!$C$17</f>
        <v>0</v>
      </c>
      <c r="C43" s="37">
        <f>'a) Identificação'!$C$18</f>
        <v>0</v>
      </c>
      <c r="D43" s="37">
        <f>'a) Identificação'!$C$19</f>
        <v>0</v>
      </c>
      <c r="E43" s="37">
        <f>'a) Identificação'!$C$20</f>
        <v>0</v>
      </c>
      <c r="F43" s="37">
        <f t="shared" si="6"/>
        <v>0</v>
      </c>
      <c r="G43" s="137"/>
      <c r="H43" s="28"/>
      <c r="I43" s="28"/>
      <c r="J43" s="28"/>
      <c r="K43" s="138"/>
      <c r="L43" s="17"/>
      <c r="M43" s="17"/>
      <c r="N43" s="139"/>
      <c r="O43" s="140">
        <v>0</v>
      </c>
      <c r="P43" s="41"/>
      <c r="Q43" s="38">
        <f t="shared" si="7"/>
        <v>0</v>
      </c>
      <c r="R43" s="39"/>
    </row>
    <row r="44" spans="2:18" ht="15">
      <c r="B44" s="37">
        <f>'a) Identificação'!$C$17</f>
        <v>0</v>
      </c>
      <c r="C44" s="37">
        <f>'a) Identificação'!$C$18</f>
        <v>0</v>
      </c>
      <c r="D44" s="37">
        <f>'a) Identificação'!$C$19</f>
        <v>0</v>
      </c>
      <c r="E44" s="37">
        <f>'a) Identificação'!$C$20</f>
        <v>0</v>
      </c>
      <c r="F44" s="37">
        <f t="shared" si="6"/>
        <v>0</v>
      </c>
      <c r="G44" s="137"/>
      <c r="H44" s="28"/>
      <c r="I44" s="28"/>
      <c r="J44" s="28"/>
      <c r="K44" s="138"/>
      <c r="L44" s="17"/>
      <c r="M44" s="17"/>
      <c r="N44" s="28"/>
      <c r="O44" s="141">
        <v>0</v>
      </c>
      <c r="P44" s="41"/>
      <c r="Q44" s="38">
        <f t="shared" si="7"/>
        <v>0</v>
      </c>
      <c r="R44" s="39"/>
    </row>
    <row r="45" spans="2:18" ht="15">
      <c r="B45" s="37">
        <f>'a) Identificação'!$C$17</f>
        <v>0</v>
      </c>
      <c r="C45" s="37">
        <f>'a) Identificação'!$C$18</f>
        <v>0</v>
      </c>
      <c r="D45" s="37">
        <f>'a) Identificação'!$C$19</f>
        <v>0</v>
      </c>
      <c r="E45" s="37">
        <f>'a) Identificação'!$C$20</f>
        <v>0</v>
      </c>
      <c r="F45" s="37">
        <f t="shared" si="6"/>
        <v>0</v>
      </c>
      <c r="G45" s="137"/>
      <c r="H45" s="28"/>
      <c r="I45" s="28"/>
      <c r="J45" s="28"/>
      <c r="K45" s="138"/>
      <c r="L45" s="17"/>
      <c r="M45" s="17"/>
      <c r="N45" s="28"/>
      <c r="O45" s="140">
        <v>0</v>
      </c>
      <c r="P45" s="41"/>
      <c r="Q45" s="38">
        <f t="shared" si="7"/>
        <v>0</v>
      </c>
      <c r="R45" s="39"/>
    </row>
    <row r="46" spans="2:18" ht="15">
      <c r="B46" s="37">
        <f>'a) Identificação'!$C$17</f>
        <v>0</v>
      </c>
      <c r="C46" s="37">
        <f>'a) Identificação'!$C$18</f>
        <v>0</v>
      </c>
      <c r="D46" s="37">
        <f>'a) Identificação'!$C$19</f>
        <v>0</v>
      </c>
      <c r="E46" s="37">
        <f>'a) Identificação'!$C$20</f>
        <v>0</v>
      </c>
      <c r="F46" s="37">
        <f t="shared" si="6"/>
        <v>0</v>
      </c>
      <c r="G46" s="137"/>
      <c r="H46" s="28"/>
      <c r="I46" s="28"/>
      <c r="J46" s="28"/>
      <c r="K46" s="138"/>
      <c r="L46" s="17"/>
      <c r="M46" s="17"/>
      <c r="N46" s="28"/>
      <c r="O46" s="140">
        <v>0</v>
      </c>
      <c r="P46" s="41"/>
      <c r="Q46" s="38">
        <f t="shared" si="7"/>
        <v>0</v>
      </c>
      <c r="R46" s="39"/>
    </row>
    <row r="47" spans="2:18" ht="15">
      <c r="B47" s="37">
        <f>'a) Identificação'!$C$17</f>
        <v>0</v>
      </c>
      <c r="C47" s="37">
        <f>'a) Identificação'!$C$18</f>
        <v>0</v>
      </c>
      <c r="D47" s="37">
        <f>'a) Identificação'!$C$19</f>
        <v>0</v>
      </c>
      <c r="E47" s="37">
        <f>'a) Identificação'!$C$20</f>
        <v>0</v>
      </c>
      <c r="F47" s="37">
        <f t="shared" si="6"/>
        <v>0</v>
      </c>
      <c r="G47" s="137"/>
      <c r="H47" s="28"/>
      <c r="I47" s="28"/>
      <c r="J47" s="28"/>
      <c r="K47" s="138"/>
      <c r="L47" s="17"/>
      <c r="M47" s="17"/>
      <c r="N47" s="28"/>
      <c r="O47" s="140">
        <v>0</v>
      </c>
      <c r="P47" s="41"/>
      <c r="Q47" s="38">
        <f t="shared" si="7"/>
        <v>0</v>
      </c>
      <c r="R47" s="39"/>
    </row>
    <row r="48" spans="2:18" ht="15">
      <c r="B48" s="37">
        <f>'a) Identificação'!$C$17</f>
        <v>0</v>
      </c>
      <c r="C48" s="37">
        <f>'a) Identificação'!$C$18</f>
        <v>0</v>
      </c>
      <c r="D48" s="37">
        <f>'a) Identificação'!$C$19</f>
        <v>0</v>
      </c>
      <c r="E48" s="37">
        <f>'a) Identificação'!$C$20</f>
        <v>0</v>
      </c>
      <c r="F48" s="37">
        <f t="shared" si="6"/>
        <v>0</v>
      </c>
      <c r="G48" s="137"/>
      <c r="H48" s="28"/>
      <c r="I48" s="28"/>
      <c r="J48" s="28"/>
      <c r="K48" s="138"/>
      <c r="L48" s="17"/>
      <c r="M48" s="17"/>
      <c r="N48" s="28"/>
      <c r="O48" s="140">
        <v>0</v>
      </c>
      <c r="P48" s="41"/>
      <c r="Q48" s="38">
        <f t="shared" si="7"/>
        <v>0</v>
      </c>
      <c r="R48" s="39"/>
    </row>
    <row r="49" spans="2:18" ht="15">
      <c r="B49" s="37">
        <f>'a) Identificação'!$C$17</f>
        <v>0</v>
      </c>
      <c r="C49" s="37">
        <f>'a) Identificação'!$C$18</f>
        <v>0</v>
      </c>
      <c r="D49" s="37">
        <f>'a) Identificação'!$C$19</f>
        <v>0</v>
      </c>
      <c r="E49" s="37">
        <f>'a) Identificação'!$C$20</f>
        <v>0</v>
      </c>
      <c r="F49" s="37">
        <f t="shared" si="6"/>
        <v>0</v>
      </c>
      <c r="G49" s="137"/>
      <c r="H49" s="28"/>
      <c r="I49" s="28"/>
      <c r="J49" s="28"/>
      <c r="K49" s="138"/>
      <c r="L49" s="17"/>
      <c r="M49" s="17"/>
      <c r="N49" s="28"/>
      <c r="O49" s="140">
        <v>0</v>
      </c>
      <c r="P49" s="41"/>
      <c r="Q49" s="38">
        <f t="shared" si="7"/>
        <v>0</v>
      </c>
      <c r="R49" s="39"/>
    </row>
    <row r="50" spans="2:18" ht="15.75" thickBot="1">
      <c r="B50" s="37">
        <f>'a) Identificação'!$C$17</f>
        <v>0</v>
      </c>
      <c r="C50" s="37">
        <f>'a) Identificação'!$C$18</f>
        <v>0</v>
      </c>
      <c r="D50" s="37">
        <f>'a) Identificação'!$C$19</f>
        <v>0</v>
      </c>
      <c r="E50" s="37">
        <f>'a) Identificação'!$C$20</f>
        <v>0</v>
      </c>
      <c r="F50" s="37">
        <f t="shared" si="6"/>
        <v>0</v>
      </c>
      <c r="G50" s="142"/>
      <c r="H50" s="143"/>
      <c r="I50" s="143"/>
      <c r="J50" s="143"/>
      <c r="K50" s="144"/>
      <c r="L50" s="20"/>
      <c r="M50" s="20"/>
      <c r="N50" s="143"/>
      <c r="O50" s="145">
        <v>0</v>
      </c>
      <c r="P50" s="42"/>
      <c r="Q50" s="38">
        <f t="shared" si="7"/>
        <v>0</v>
      </c>
      <c r="R50" s="40"/>
    </row>
    <row r="51" spans="7:18" ht="15.75" thickBot="1">
      <c r="G51" s="5"/>
      <c r="H51" s="5"/>
      <c r="I51" s="5"/>
      <c r="J51" s="5"/>
      <c r="K51" s="30"/>
      <c r="L51" s="31"/>
      <c r="M51" s="31"/>
      <c r="N51" s="97" t="s">
        <v>275</v>
      </c>
      <c r="O51" s="98">
        <f>SUM(O35:O50)</f>
        <v>0</v>
      </c>
      <c r="P51" s="99"/>
      <c r="Q51" s="100">
        <f>SUM(Q35:Q50)</f>
        <v>0</v>
      </c>
      <c r="R51" s="5"/>
    </row>
    <row r="52" spans="7:18" ht="15">
      <c r="G52" s="5"/>
      <c r="H52" s="5"/>
      <c r="I52" s="5"/>
      <c r="J52" s="5"/>
      <c r="K52" s="30"/>
      <c r="L52" s="31"/>
      <c r="M52" s="5"/>
      <c r="N52" s="31"/>
      <c r="O52" s="31"/>
      <c r="P52" s="5"/>
      <c r="Q52" s="5"/>
      <c r="R52" s="5"/>
    </row>
    <row r="53" spans="7:18" ht="15">
      <c r="G53" s="5"/>
      <c r="H53" s="5"/>
      <c r="I53" s="5"/>
      <c r="J53" s="5"/>
      <c r="K53" s="30"/>
      <c r="L53" s="31"/>
      <c r="M53" s="5"/>
      <c r="N53" s="31"/>
      <c r="O53" s="31"/>
      <c r="P53" s="5"/>
      <c r="Q53" s="5"/>
      <c r="R53" s="5"/>
    </row>
    <row r="54" spans="7:18" ht="15">
      <c r="G54" s="5"/>
      <c r="H54" s="5"/>
      <c r="I54" s="5"/>
      <c r="J54" s="5"/>
      <c r="K54" s="30"/>
      <c r="L54" s="31"/>
      <c r="M54" s="5"/>
      <c r="N54" s="31"/>
      <c r="O54" s="31"/>
      <c r="P54" s="5"/>
      <c r="Q54" s="5"/>
      <c r="R54" s="5"/>
    </row>
    <row r="55" spans="7:18" ht="15">
      <c r="G55" s="5"/>
      <c r="H55" s="5"/>
      <c r="I55" s="5"/>
      <c r="J55" s="5"/>
      <c r="K55" s="30"/>
      <c r="L55" s="32" t="s">
        <v>294</v>
      </c>
      <c r="M55" s="31"/>
      <c r="N55" s="31"/>
      <c r="O55" s="31"/>
      <c r="P55" s="5"/>
      <c r="Q55" s="5"/>
      <c r="R55" s="5"/>
    </row>
    <row r="56" spans="7:18" ht="15" customHeight="1" thickBot="1">
      <c r="G56" s="5"/>
      <c r="H56" s="5"/>
      <c r="I56" s="5"/>
      <c r="J56" s="5"/>
      <c r="K56" s="30"/>
      <c r="L56" s="5"/>
      <c r="M56" s="5"/>
      <c r="N56" s="5"/>
      <c r="O56" s="31"/>
      <c r="P56" s="5"/>
      <c r="Q56" s="5"/>
      <c r="R56" s="5"/>
    </row>
    <row r="57" spans="7:18" ht="15">
      <c r="G57" s="5"/>
      <c r="H57" s="5"/>
      <c r="I57" s="5"/>
      <c r="J57" s="5"/>
      <c r="K57" s="30"/>
      <c r="L57" s="167" t="s">
        <v>297</v>
      </c>
      <c r="M57" s="168"/>
      <c r="N57" s="31"/>
      <c r="O57" s="31"/>
      <c r="P57" s="169" t="s">
        <v>298</v>
      </c>
      <c r="Q57" s="170"/>
      <c r="R57" s="5"/>
    </row>
    <row r="58" spans="7:18" ht="15">
      <c r="G58" s="5"/>
      <c r="H58" s="5"/>
      <c r="I58" s="5"/>
      <c r="J58" s="5"/>
      <c r="K58" s="30"/>
      <c r="L58" s="104" t="s">
        <v>295</v>
      </c>
      <c r="M58" s="106" t="s">
        <v>296</v>
      </c>
      <c r="N58" s="31"/>
      <c r="O58" s="31"/>
      <c r="P58" s="105" t="s">
        <v>295</v>
      </c>
      <c r="Q58" s="106" t="s">
        <v>296</v>
      </c>
      <c r="R58" s="5"/>
    </row>
    <row r="59" spans="7:18" ht="15">
      <c r="G59" s="5"/>
      <c r="H59" s="5"/>
      <c r="I59" s="5"/>
      <c r="J59" s="5"/>
      <c r="K59" s="30"/>
      <c r="L59" s="107">
        <f>W13+W14+W15+W16+W17+W18+N30+O51</f>
        <v>0</v>
      </c>
      <c r="M59" s="108">
        <f>IF(AND(W11=0,W12=0),('a) Identificação'!T24)*1.3,'a) Identificação'!T24)</f>
        <v>0</v>
      </c>
      <c r="N59" s="31"/>
      <c r="O59" s="31"/>
      <c r="P59" s="107">
        <f>W11+W12</f>
        <v>0</v>
      </c>
      <c r="Q59" s="108">
        <f>'a) Identificação'!S24</f>
        <v>0</v>
      </c>
      <c r="R59" s="5"/>
    </row>
    <row r="60" spans="7:18" ht="15" customHeight="1">
      <c r="G60" s="5"/>
      <c r="H60" s="5"/>
      <c r="I60" s="5"/>
      <c r="J60" s="5"/>
      <c r="K60" s="30"/>
      <c r="L60" s="171" t="str">
        <f>IF(L59&gt;M59,V38,V39)</f>
        <v>As solicitações da rubrica de custeio estão dentro dos limites estabelecidos no edital.</v>
      </c>
      <c r="M60" s="172"/>
      <c r="N60" s="31"/>
      <c r="O60" s="31"/>
      <c r="P60" s="171" t="str">
        <f>IF(P59&gt;Q59,V38,V40)</f>
        <v>As solicitações da rubrica de capital estão dentro dos limites estabelecidos no edital.</v>
      </c>
      <c r="Q60" s="172"/>
      <c r="R60" s="5"/>
    </row>
    <row r="61" spans="7:18" ht="15">
      <c r="G61" s="5"/>
      <c r="H61" s="5"/>
      <c r="I61" s="5"/>
      <c r="J61" s="5"/>
      <c r="K61" s="30"/>
      <c r="L61" s="173"/>
      <c r="M61" s="174"/>
      <c r="N61" s="31"/>
      <c r="O61" s="31"/>
      <c r="P61" s="173"/>
      <c r="Q61" s="174"/>
      <c r="R61" s="5"/>
    </row>
    <row r="62" spans="7:18" ht="15.75" thickBot="1">
      <c r="G62" s="5"/>
      <c r="H62" s="5"/>
      <c r="I62" s="5"/>
      <c r="J62" s="5"/>
      <c r="K62" s="30"/>
      <c r="L62" s="175"/>
      <c r="M62" s="176"/>
      <c r="N62" s="31"/>
      <c r="O62" s="31"/>
      <c r="P62" s="175"/>
      <c r="Q62" s="176"/>
      <c r="R62" s="5"/>
    </row>
    <row r="63" spans="7:18" ht="15">
      <c r="G63" s="5"/>
      <c r="H63" s="5"/>
      <c r="I63" s="5"/>
      <c r="J63" s="5"/>
      <c r="K63" s="30"/>
      <c r="L63" s="31"/>
      <c r="M63" s="5"/>
      <c r="N63" s="31"/>
      <c r="O63" s="31"/>
      <c r="P63" s="5"/>
      <c r="Q63" s="5"/>
      <c r="R63" s="5"/>
    </row>
    <row r="64" spans="7:18" ht="15" hidden="1">
      <c r="G64" s="5"/>
      <c r="H64" s="5"/>
      <c r="I64" s="5"/>
      <c r="J64" s="5"/>
      <c r="K64" s="30"/>
      <c r="L64" s="31"/>
      <c r="M64" s="5"/>
      <c r="N64" s="31"/>
      <c r="O64" s="31"/>
      <c r="P64" s="5"/>
      <c r="Q64" s="5"/>
      <c r="R64" s="5"/>
    </row>
    <row r="65" spans="7:18" ht="15" hidden="1">
      <c r="G65" s="5"/>
      <c r="H65" s="5"/>
      <c r="I65" s="5"/>
      <c r="J65" s="5"/>
      <c r="K65" s="30"/>
      <c r="L65" s="31"/>
      <c r="M65" s="5"/>
      <c r="N65" s="31"/>
      <c r="O65" s="31"/>
      <c r="P65" s="5"/>
      <c r="Q65" s="5"/>
      <c r="R65" s="5"/>
    </row>
    <row r="66" spans="7:18" ht="15" hidden="1">
      <c r="G66" s="5"/>
      <c r="H66" s="5"/>
      <c r="I66" s="5"/>
      <c r="J66" s="5"/>
      <c r="K66" s="30"/>
      <c r="L66" s="31"/>
      <c r="M66" s="5"/>
      <c r="N66" s="31"/>
      <c r="O66" s="31"/>
      <c r="P66" s="5"/>
      <c r="Q66" s="5"/>
      <c r="R66" s="5"/>
    </row>
    <row r="67" spans="7:18" ht="15" hidden="1">
      <c r="G67" s="5"/>
      <c r="H67" s="5"/>
      <c r="I67" s="5"/>
      <c r="J67" s="5"/>
      <c r="K67" s="30"/>
      <c r="L67" s="31"/>
      <c r="M67" s="5"/>
      <c r="N67" s="31"/>
      <c r="O67" s="31"/>
      <c r="P67" s="5"/>
      <c r="Q67" s="5"/>
      <c r="R67" s="5"/>
    </row>
    <row r="68" spans="7:18" ht="15" hidden="1">
      <c r="G68" s="5"/>
      <c r="H68" s="5"/>
      <c r="I68" s="5"/>
      <c r="J68" s="5"/>
      <c r="K68" s="30"/>
      <c r="L68" s="31"/>
      <c r="M68" s="5"/>
      <c r="N68" s="31"/>
      <c r="O68" s="31"/>
      <c r="P68" s="5"/>
      <c r="Q68" s="5"/>
      <c r="R68" s="5"/>
    </row>
    <row r="69" spans="7:18" ht="15" hidden="1">
      <c r="G69" s="5"/>
      <c r="H69" s="5"/>
      <c r="I69" s="5"/>
      <c r="J69" s="5"/>
      <c r="K69" s="30"/>
      <c r="L69" s="31"/>
      <c r="M69" s="5"/>
      <c r="N69" s="31"/>
      <c r="O69" s="31"/>
      <c r="P69" s="5"/>
      <c r="Q69" s="5"/>
      <c r="R69" s="5"/>
    </row>
    <row r="70" spans="7:18" ht="15">
      <c r="G70" s="5"/>
      <c r="H70" s="5"/>
      <c r="I70" s="5"/>
      <c r="J70" s="5"/>
      <c r="K70" s="30"/>
      <c r="L70" s="31"/>
      <c r="M70" s="5"/>
      <c r="N70" s="31"/>
      <c r="O70" s="31"/>
      <c r="P70" s="5"/>
      <c r="Q70" s="5"/>
      <c r="R70" s="5"/>
    </row>
  </sheetData>
  <sheetProtection sheet="1" objects="1" scenarios="1" selectLockedCells="1"/>
  <mergeCells count="6">
    <mergeCell ref="P9:R9"/>
    <mergeCell ref="L57:M57"/>
    <mergeCell ref="P57:Q57"/>
    <mergeCell ref="P60:Q62"/>
    <mergeCell ref="L60:M62"/>
    <mergeCell ref="P32:R32"/>
  </mergeCells>
  <conditionalFormatting sqref="N44">
    <cfRule type="cellIs" priority="42" dxfId="10" operator="greaterThan" stopIfTrue="1">
      <formula>$H$6</formula>
    </cfRule>
  </conditionalFormatting>
  <conditionalFormatting sqref="L59">
    <cfRule type="cellIs" priority="13" dxfId="10" operator="greaterThan" stopIfTrue="1">
      <formula>$M$59</formula>
    </cfRule>
  </conditionalFormatting>
  <conditionalFormatting sqref="P59 M30 O30">
    <cfRule type="cellIs" priority="12" dxfId="10" operator="greaterThan" stopIfTrue="1">
      <formula>$Q$59</formula>
    </cfRule>
  </conditionalFormatting>
  <conditionalFormatting sqref="L60">
    <cfRule type="cellIs" priority="10" dxfId="11" operator="equal" stopIfTrue="1">
      <formula>$V$39</formula>
    </cfRule>
    <cfRule type="cellIs" priority="11" dxfId="12" operator="equal" stopIfTrue="1">
      <formula>$V$38</formula>
    </cfRule>
  </conditionalFormatting>
  <conditionalFormatting sqref="P60">
    <cfRule type="cellIs" priority="8" dxfId="11" operator="equal" stopIfTrue="1">
      <formula>$V$40</formula>
    </cfRule>
    <cfRule type="cellIs" priority="9" dxfId="12" operator="equal" stopIfTrue="1">
      <formula>$V$38</formula>
    </cfRule>
  </conditionalFormatting>
  <conditionalFormatting sqref="M12:M29">
    <cfRule type="expression" priority="62" dxfId="10" stopIfTrue="1">
      <formula>AND(OR(G12=$V$13,G12=$V$14,G12=$V$15,G12=$V$16,G12=$V$17,G12=$V$18),M12&gt;$M$59)</formula>
    </cfRule>
    <cfRule type="expression" priority="63" dxfId="10" stopIfTrue="1">
      <formula>AND(OR(G12=$V$11,G12=$V$12),M12&gt;$Q$59)</formula>
    </cfRule>
    <cfRule type="expression" priority="64" dxfId="10" stopIfTrue="1">
      <formula>OR(AND(OR(G12=$V$11,G12=$V$13),M12&lt;$Y$23),AND(OR(G12=$V$12,G12=$V$14),M12&lt;$Y$24))</formula>
    </cfRule>
  </conditionalFormatting>
  <dataValidations count="4">
    <dataValidation type="list" allowBlank="1" showInputMessage="1" showErrorMessage="1" sqref="P12:P29 P35:P50">
      <formula1>$U$10:$U$13</formula1>
    </dataValidation>
    <dataValidation type="whole" allowBlank="1" showInputMessage="1" showErrorMessage="1" errorTitle="ATENÇÃO" error="Preencha esta célula com um número interio entre &quot;0&quot; e &quot;99999&quot;, letras não são permitidas nesta célula, ou clique em &quot;Cancelar&quot; para deixar em branco." sqref="K12:K29">
      <formula1>0</formula1>
      <formula2>99999</formula2>
    </dataValidation>
    <dataValidation type="list" allowBlank="1" showInputMessage="1" showErrorMessage="1" errorTitle="ATENÇÃO" error="Apenas clique sobre a célula e selecione entre as opções apresentadas a que for mais adequada ou clique em &quot;Cancelar&quot; para deixar em branco." sqref="G12:G29">
      <formula1>$V$10:$V$18</formula1>
    </dataValidation>
    <dataValidation type="list" allowBlank="1" showInputMessage="1" showErrorMessage="1" sqref="G35:G50">
      <formula1>$U$22:$U$34</formula1>
    </dataValidation>
  </dataValidations>
  <hyperlinks>
    <hyperlink ref="X29" r:id="rId1" display="danieldallavalle@unipampa.edu.br"/>
  </hyperlinks>
  <printOptions/>
  <pageMargins left="0.511811024" right="0.511811024" top="0.787401575" bottom="0.787401575" header="0.31496062" footer="0.31496062"/>
  <pageSetup horizontalDpi="600" verticalDpi="600" orientation="landscape" paperSize="9" r:id="rId5"/>
  <drawing r:id="rId4"/>
  <legacyDrawing r:id="rId3"/>
</worksheet>
</file>

<file path=xl/worksheets/sheet6.xml><?xml version="1.0" encoding="utf-8"?>
<worksheet xmlns="http://schemas.openxmlformats.org/spreadsheetml/2006/main" xmlns:r="http://schemas.openxmlformats.org/officeDocument/2006/relationships">
  <sheetPr codeName="Plan4"/>
  <dimension ref="B1:B28"/>
  <sheetViews>
    <sheetView zoomScaleSheetLayoutView="100" zoomScalePageLayoutView="0" workbookViewId="0" topLeftCell="A1">
      <selection activeCell="C22" sqref="C22"/>
    </sheetView>
  </sheetViews>
  <sheetFormatPr defaultColWidth="0" defaultRowHeight="15" zeroHeight="1"/>
  <cols>
    <col min="1" max="1" width="3.28125" style="1" customWidth="1"/>
    <col min="2" max="2" width="85.140625" style="1" customWidth="1"/>
    <col min="3" max="3" width="3.421875" style="1" customWidth="1"/>
    <col min="4" max="11" width="0" style="1" hidden="1" customWidth="1"/>
    <col min="12" max="16384" width="0" style="0" hidden="1" customWidth="1"/>
  </cols>
  <sheetData>
    <row r="1" ht="15">
      <c r="B1" s="2"/>
    </row>
    <row r="2" ht="15">
      <c r="B2" s="1" t="s">
        <v>315</v>
      </c>
    </row>
    <row r="3" ht="15"/>
    <row r="4" ht="15">
      <c r="B4" s="53"/>
    </row>
    <row r="5" ht="15">
      <c r="B5" s="53"/>
    </row>
    <row r="6" ht="15">
      <c r="B6" s="53"/>
    </row>
    <row r="7" ht="15">
      <c r="B7" s="53"/>
    </row>
    <row r="8" ht="15">
      <c r="B8" s="53"/>
    </row>
    <row r="9" ht="15">
      <c r="B9" s="53"/>
    </row>
    <row r="10" ht="15">
      <c r="B10" s="53"/>
    </row>
    <row r="11" ht="15">
      <c r="B11" s="53"/>
    </row>
    <row r="12" ht="15">
      <c r="B12" s="53"/>
    </row>
    <row r="13" ht="15">
      <c r="B13" s="53"/>
    </row>
    <row r="14" ht="15">
      <c r="B14" s="53"/>
    </row>
    <row r="15" ht="15">
      <c r="B15" s="53"/>
    </row>
    <row r="16" ht="15">
      <c r="B16" s="53"/>
    </row>
    <row r="17" ht="15">
      <c r="B17" s="53"/>
    </row>
    <row r="18" ht="15">
      <c r="B18" s="53"/>
    </row>
    <row r="19" ht="15">
      <c r="B19" s="53"/>
    </row>
    <row r="20" ht="15">
      <c r="B20" s="53"/>
    </row>
    <row r="21" ht="15">
      <c r="B21" s="53"/>
    </row>
    <row r="22" ht="15">
      <c r="B22" s="53"/>
    </row>
    <row r="23" ht="15">
      <c r="B23" s="53"/>
    </row>
    <row r="24" ht="15">
      <c r="B24" s="53"/>
    </row>
    <row r="25" ht="15">
      <c r="B25" s="53"/>
    </row>
    <row r="26" ht="15">
      <c r="B26" s="53"/>
    </row>
    <row r="27" ht="15">
      <c r="B27" s="53"/>
    </row>
    <row r="28" ht="15">
      <c r="B28" s="53"/>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6"/>
  <dimension ref="B2:B28"/>
  <sheetViews>
    <sheetView zoomScaleSheetLayoutView="100" zoomScalePageLayoutView="0" workbookViewId="0" topLeftCell="A1">
      <selection activeCell="B2" sqref="B2"/>
    </sheetView>
  </sheetViews>
  <sheetFormatPr defaultColWidth="0" defaultRowHeight="15" zeroHeight="1"/>
  <cols>
    <col min="1" max="1" width="3.57421875" style="1" customWidth="1"/>
    <col min="2" max="2" width="84.57421875" style="1" customWidth="1"/>
    <col min="3" max="3" width="3.57421875" style="1" customWidth="1"/>
    <col min="4" max="12" width="0" style="1" hidden="1" customWidth="1"/>
    <col min="13" max="16384" width="0" style="0" hidden="1" customWidth="1"/>
  </cols>
  <sheetData>
    <row r="1" ht="15"/>
    <row r="2" ht="45">
      <c r="B2" s="8" t="s">
        <v>316</v>
      </c>
    </row>
    <row r="3" ht="15"/>
    <row r="4" ht="15">
      <c r="B4" s="53"/>
    </row>
    <row r="5" ht="15">
      <c r="B5" s="53"/>
    </row>
    <row r="6" ht="15">
      <c r="B6" s="53"/>
    </row>
    <row r="7" ht="15">
      <c r="B7" s="53"/>
    </row>
    <row r="8" ht="15">
      <c r="B8" s="53"/>
    </row>
    <row r="9" ht="15">
      <c r="B9" s="53"/>
    </row>
    <row r="10" ht="15">
      <c r="B10" s="53"/>
    </row>
    <row r="11" ht="15">
      <c r="B11" s="53"/>
    </row>
    <row r="12" ht="15">
      <c r="B12" s="53"/>
    </row>
    <row r="13" ht="15">
      <c r="B13" s="53"/>
    </row>
    <row r="14" ht="15">
      <c r="B14" s="53"/>
    </row>
    <row r="15" ht="15">
      <c r="B15" s="53"/>
    </row>
    <row r="16" ht="15">
      <c r="B16" s="53"/>
    </row>
    <row r="17" ht="15">
      <c r="B17" s="53"/>
    </row>
    <row r="18" ht="15">
      <c r="B18" s="53"/>
    </row>
    <row r="19" ht="15">
      <c r="B19" s="53"/>
    </row>
    <row r="20" ht="15">
      <c r="B20" s="53"/>
    </row>
    <row r="21" ht="15">
      <c r="B21" s="53"/>
    </row>
    <row r="22" ht="15">
      <c r="B22" s="53"/>
    </row>
    <row r="23" ht="15">
      <c r="B23" s="53"/>
    </row>
    <row r="24" ht="15">
      <c r="B24" s="53"/>
    </row>
    <row r="25" ht="15">
      <c r="B25" s="53"/>
    </row>
    <row r="26" ht="15">
      <c r="B26" s="53"/>
    </row>
    <row r="27" ht="15">
      <c r="B27" s="53"/>
    </row>
    <row r="28" ht="15">
      <c r="B28" s="53"/>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30"/>
  <sheetViews>
    <sheetView zoomScalePageLayoutView="0" workbookViewId="0" topLeftCell="A1">
      <selection activeCell="B1" sqref="B1"/>
    </sheetView>
  </sheetViews>
  <sheetFormatPr defaultColWidth="0" defaultRowHeight="15" zeroHeight="1"/>
  <cols>
    <col min="1" max="1" width="4.57421875" style="0" customWidth="1"/>
    <col min="2" max="2" width="83.28125" style="0" customWidth="1"/>
    <col min="3" max="3" width="3.7109375" style="0" customWidth="1"/>
    <col min="4" max="16384" width="0" style="0" hidden="1" customWidth="1"/>
  </cols>
  <sheetData>
    <row r="1" spans="1:3" ht="15">
      <c r="A1" s="1"/>
      <c r="B1" s="1"/>
      <c r="C1" s="1"/>
    </row>
    <row r="2" spans="1:3" ht="15">
      <c r="A2" s="1"/>
      <c r="B2" s="126" t="s">
        <v>317</v>
      </c>
      <c r="C2" s="1"/>
    </row>
    <row r="3" spans="1:3" ht="15">
      <c r="A3" s="1"/>
      <c r="B3" s="1"/>
      <c r="C3" s="1"/>
    </row>
    <row r="4" spans="1:3" ht="15">
      <c r="A4" s="1"/>
      <c r="B4" s="53"/>
      <c r="C4" s="1"/>
    </row>
    <row r="5" spans="1:3" ht="15">
      <c r="A5" s="1"/>
      <c r="B5" s="53"/>
      <c r="C5" s="1"/>
    </row>
    <row r="6" spans="1:3" ht="15">
      <c r="A6" s="1"/>
      <c r="B6" s="53"/>
      <c r="C6" s="1"/>
    </row>
    <row r="7" spans="1:3" ht="15">
      <c r="A7" s="1"/>
      <c r="B7" s="53"/>
      <c r="C7" s="1"/>
    </row>
    <row r="8" spans="1:3" ht="15">
      <c r="A8" s="1"/>
      <c r="B8" s="53"/>
      <c r="C8" s="1"/>
    </row>
    <row r="9" spans="1:3" ht="15">
      <c r="A9" s="1"/>
      <c r="B9" s="53"/>
      <c r="C9" s="1"/>
    </row>
    <row r="10" spans="1:3" ht="15">
      <c r="A10" s="1"/>
      <c r="B10" s="53"/>
      <c r="C10" s="1"/>
    </row>
    <row r="11" spans="1:3" ht="15">
      <c r="A11" s="1"/>
      <c r="B11" s="53"/>
      <c r="C11" s="1"/>
    </row>
    <row r="12" spans="1:3" ht="15">
      <c r="A12" s="1"/>
      <c r="B12" s="53"/>
      <c r="C12" s="1"/>
    </row>
    <row r="13" spans="1:3" ht="15">
      <c r="A13" s="1"/>
      <c r="B13" s="53"/>
      <c r="C13" s="1"/>
    </row>
    <row r="14" spans="1:3" ht="15">
      <c r="A14" s="1"/>
      <c r="B14" s="53"/>
      <c r="C14" s="1"/>
    </row>
    <row r="15" spans="1:3" ht="15">
      <c r="A15" s="1"/>
      <c r="B15" s="53"/>
      <c r="C15" s="1"/>
    </row>
    <row r="16" spans="1:3" ht="15">
      <c r="A16" s="1"/>
      <c r="B16" s="53"/>
      <c r="C16" s="1"/>
    </row>
    <row r="17" spans="1:3" ht="15">
      <c r="A17" s="1"/>
      <c r="B17" s="53"/>
      <c r="C17" s="1"/>
    </row>
    <row r="18" spans="1:3" ht="15">
      <c r="A18" s="1"/>
      <c r="B18" s="53"/>
      <c r="C18" s="1"/>
    </row>
    <row r="19" spans="1:3" ht="15">
      <c r="A19" s="1"/>
      <c r="B19" s="53"/>
      <c r="C19" s="1"/>
    </row>
    <row r="20" spans="1:3" ht="15">
      <c r="A20" s="1"/>
      <c r="B20" s="53"/>
      <c r="C20" s="1"/>
    </row>
    <row r="21" spans="1:3" ht="15">
      <c r="A21" s="1"/>
      <c r="B21" s="53"/>
      <c r="C21" s="1"/>
    </row>
    <row r="22" spans="1:3" ht="15">
      <c r="A22" s="1"/>
      <c r="B22" s="53"/>
      <c r="C22" s="1"/>
    </row>
    <row r="23" spans="1:3" ht="15">
      <c r="A23" s="1"/>
      <c r="B23" s="53"/>
      <c r="C23" s="1"/>
    </row>
    <row r="24" spans="1:3" ht="15">
      <c r="A24" s="1"/>
      <c r="B24" s="53"/>
      <c r="C24" s="1"/>
    </row>
    <row r="25" spans="1:3" ht="15">
      <c r="A25" s="1"/>
      <c r="B25" s="53"/>
      <c r="C25" s="1"/>
    </row>
    <row r="26" spans="1:3" ht="15">
      <c r="A26" s="1"/>
      <c r="B26" s="53"/>
      <c r="C26" s="1"/>
    </row>
    <row r="27" spans="1:3" ht="15">
      <c r="A27" s="1"/>
      <c r="B27" s="53"/>
      <c r="C27" s="1"/>
    </row>
    <row r="28" spans="1:3" ht="15">
      <c r="A28" s="1"/>
      <c r="B28" s="53"/>
      <c r="C28" s="1"/>
    </row>
    <row r="29" spans="1:3" ht="15">
      <c r="A29" s="1"/>
      <c r="B29" s="53"/>
      <c r="C29" s="1"/>
    </row>
    <row r="30" spans="1:3" ht="15">
      <c r="A30" s="1"/>
      <c r="B30" s="1"/>
      <c r="C30" s="1"/>
    </row>
    <row r="31" ht="15"/>
  </sheetData>
  <sheetProtection/>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30"/>
  <sheetViews>
    <sheetView zoomScalePageLayoutView="0" workbookViewId="0" topLeftCell="A1">
      <selection activeCell="B1" sqref="B1"/>
    </sheetView>
  </sheetViews>
  <sheetFormatPr defaultColWidth="0" defaultRowHeight="15" zeroHeight="1"/>
  <cols>
    <col min="1" max="1" width="3.7109375" style="0" customWidth="1"/>
    <col min="2" max="2" width="83.8515625" style="0" customWidth="1"/>
    <col min="3" max="3" width="4.57421875" style="0" customWidth="1"/>
    <col min="4" max="16384" width="0" style="0" hidden="1" customWidth="1"/>
  </cols>
  <sheetData>
    <row r="1" spans="1:3" ht="15">
      <c r="A1" s="1"/>
      <c r="B1" s="1"/>
      <c r="C1" s="1"/>
    </row>
    <row r="2" spans="1:3" ht="30">
      <c r="A2" s="1"/>
      <c r="B2" s="126" t="s">
        <v>318</v>
      </c>
      <c r="C2" s="1"/>
    </row>
    <row r="3" spans="1:3" ht="15">
      <c r="A3" s="1"/>
      <c r="B3" s="1"/>
      <c r="C3" s="1"/>
    </row>
    <row r="4" spans="1:3" ht="15">
      <c r="A4" s="1"/>
      <c r="B4" s="53"/>
      <c r="C4" s="1"/>
    </row>
    <row r="5" spans="1:3" ht="15">
      <c r="A5" s="1"/>
      <c r="B5" s="53"/>
      <c r="C5" s="1"/>
    </row>
    <row r="6" spans="1:3" ht="15">
      <c r="A6" s="1"/>
      <c r="B6" s="53"/>
      <c r="C6" s="1"/>
    </row>
    <row r="7" spans="1:3" ht="15">
      <c r="A7" s="1"/>
      <c r="B7" s="53"/>
      <c r="C7" s="1"/>
    </row>
    <row r="8" spans="1:3" ht="15">
      <c r="A8" s="1"/>
      <c r="B8" s="53"/>
      <c r="C8" s="1"/>
    </row>
    <row r="9" spans="1:3" ht="15">
      <c r="A9" s="1"/>
      <c r="B9" s="53"/>
      <c r="C9" s="1"/>
    </row>
    <row r="10" spans="1:3" ht="15">
      <c r="A10" s="1"/>
      <c r="B10" s="53"/>
      <c r="C10" s="1"/>
    </row>
    <row r="11" spans="1:3" ht="15">
      <c r="A11" s="1"/>
      <c r="B11" s="53"/>
      <c r="C11" s="1"/>
    </row>
    <row r="12" spans="1:3" ht="15">
      <c r="A12" s="1"/>
      <c r="B12" s="53"/>
      <c r="C12" s="1"/>
    </row>
    <row r="13" spans="1:3" ht="15">
      <c r="A13" s="1"/>
      <c r="B13" s="53"/>
      <c r="C13" s="1"/>
    </row>
    <row r="14" spans="1:3" ht="15">
      <c r="A14" s="1"/>
      <c r="B14" s="53"/>
      <c r="C14" s="1"/>
    </row>
    <row r="15" spans="1:3" ht="15">
      <c r="A15" s="1"/>
      <c r="B15" s="53"/>
      <c r="C15" s="1"/>
    </row>
    <row r="16" spans="1:3" ht="15">
      <c r="A16" s="1"/>
      <c r="B16" s="53"/>
      <c r="C16" s="1"/>
    </row>
    <row r="17" spans="1:3" ht="15">
      <c r="A17" s="1"/>
      <c r="B17" s="53"/>
      <c r="C17" s="1"/>
    </row>
    <row r="18" spans="1:3" ht="15">
      <c r="A18" s="1"/>
      <c r="B18" s="53"/>
      <c r="C18" s="1"/>
    </row>
    <row r="19" spans="1:3" ht="15">
      <c r="A19" s="1"/>
      <c r="B19" s="53"/>
      <c r="C19" s="1"/>
    </row>
    <row r="20" spans="1:3" ht="15">
      <c r="A20" s="1"/>
      <c r="B20" s="53"/>
      <c r="C20" s="1"/>
    </row>
    <row r="21" spans="1:3" ht="15">
      <c r="A21" s="1"/>
      <c r="B21" s="53"/>
      <c r="C21" s="1"/>
    </row>
    <row r="22" spans="1:3" ht="15">
      <c r="A22" s="1"/>
      <c r="B22" s="53"/>
      <c r="C22" s="1"/>
    </row>
    <row r="23" spans="1:3" ht="15">
      <c r="A23" s="1"/>
      <c r="B23" s="53"/>
      <c r="C23" s="1"/>
    </row>
    <row r="24" spans="1:3" ht="15">
      <c r="A24" s="1"/>
      <c r="B24" s="53"/>
      <c r="C24" s="1"/>
    </row>
    <row r="25" spans="1:3" ht="15">
      <c r="A25" s="1"/>
      <c r="B25" s="53"/>
      <c r="C25" s="1"/>
    </row>
    <row r="26" spans="1:3" ht="15">
      <c r="A26" s="1"/>
      <c r="B26" s="53"/>
      <c r="C26" s="1"/>
    </row>
    <row r="27" spans="1:3" ht="15">
      <c r="A27" s="1"/>
      <c r="B27" s="53"/>
      <c r="C27" s="1"/>
    </row>
    <row r="28" spans="1:3" ht="15">
      <c r="A28" s="1"/>
      <c r="B28" s="53"/>
      <c r="C28" s="1"/>
    </row>
    <row r="29" spans="1:3" ht="15">
      <c r="A29" s="1"/>
      <c r="B29" s="53"/>
      <c r="C29" s="1"/>
    </row>
    <row r="30" spans="1:3" ht="15">
      <c r="A30" s="1"/>
      <c r="B30" s="1"/>
      <c r="C30" s="1"/>
    </row>
    <row r="31" ht="15" hidden="1"/>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 Dalla Valle</dc:creator>
  <cp:keywords/>
  <dc:description/>
  <cp:lastModifiedBy>Daniel Dalla Valle</cp:lastModifiedBy>
  <cp:lastPrinted>2013-04-10T12:48:57Z</cp:lastPrinted>
  <dcterms:created xsi:type="dcterms:W3CDTF">2012-04-05T14:26:02Z</dcterms:created>
  <dcterms:modified xsi:type="dcterms:W3CDTF">2013-04-10T12:49:45Z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