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1"/>
  </bookViews>
  <sheets>
    <sheet name="INSTRUÇÕES" sheetId="1" r:id="rId1"/>
    <sheet name="PONTUAÇÃO_CURRÍCULO_Bolsa ITI" sheetId="2" r:id="rId2"/>
  </sheets>
  <definedNames>
    <definedName name="areas" localSheetId="1">'PONTUAÇÃO_CURRÍCULO_Bolsa ITI'!$F$78:$F$122</definedName>
    <definedName name="areas">#REF!</definedName>
  </definedNames>
  <calcPr fullCalcOnLoad="1"/>
</workbook>
</file>

<file path=xl/sharedStrings.xml><?xml version="1.0" encoding="utf-8"?>
<sst xmlns="http://schemas.openxmlformats.org/spreadsheetml/2006/main" count="157" uniqueCount="154">
  <si>
    <t>UNIVERSIDADE FEDERAL DO PAMPA</t>
  </si>
  <si>
    <t>PRÓ-REITORIA DE PESQUISA, PÓS-GRADUAÇÃO E INOVAÇÃO</t>
  </si>
  <si>
    <t>EDITAIS DE BOLSAS DE INICIAÇÃO TECNOLÓGICA E INOVAÇÃO</t>
  </si>
  <si>
    <t>ANEXO II - PLANILHA DE PONTUAÇÃO DO CURRICULO LATTES - EDITAIS DE INICIAÇÃO TECNOLÓGICA E INOVAÇÃO</t>
  </si>
  <si>
    <t>INSTRUÇÕES</t>
  </si>
  <si>
    <t>ATENÇÃO</t>
  </si>
  <si>
    <r>
      <rPr>
        <b/>
        <sz val="11"/>
        <color indexed="8"/>
        <rFont val="&quot;Times New Roman&quot;"/>
        <family val="0"/>
      </rPr>
      <t xml:space="preserve">ESTE ARQUIVO REFERE-SE AOS </t>
    </r>
    <r>
      <rPr>
        <b/>
        <u val="single"/>
        <sz val="11"/>
        <color indexed="8"/>
        <rFont val="&quot;Times New Roman&quot;"/>
        <family val="0"/>
      </rPr>
      <t>EDITAIS DE BOLSAS DE INICIAÇÃO TECNOLÓGICA E INOVAÇÃO</t>
    </r>
    <r>
      <rPr>
        <b/>
        <sz val="11"/>
        <color indexed="8"/>
        <rFont val="&quot;Times New Roman&quot;"/>
        <family val="0"/>
      </rPr>
      <t xml:space="preserve"> (para Editais de Bolsas de Iniciação Científica deve ser utilizado outro arquivo específico para os referidos editais)</t>
    </r>
  </si>
  <si>
    <t>Para preenchimento da PLANILHA DE PONTUAÇÃO DO CURRÍCULO LATTES seguir as seguintes orientações:</t>
  </si>
  <si>
    <t>Aqui estão descritas algumas orientações, porém todas as instruções estão disponíveis nos Editais. Sugere-se a leitura na íntegra dos Editais para evitar a não homologação ou desclassificação da proposta por preenchimento incorreto da Planilha de Pontuação do Currículo Lattes.</t>
  </si>
  <si>
    <t>1) Informar o nome do proponente;</t>
  </si>
  <si>
    <t>2) Informar a Área de Conhecimento que o projeto está cadastrado no SIPPEE e que será utilizado para concorrer ao edital;</t>
  </si>
  <si>
    <t>3) Informar a Área de Avaliação que será utilizada para classificar os periódicos no Qualis Periódicos;</t>
  </si>
  <si>
    <t>3.1) A área de Avaliação deve ser uma área afim da Área de Conhecimento do projeto cadastrado no SIPPEE;</t>
  </si>
  <si>
    <t xml:space="preserve">4) Informar o período da licença maternidade ou licença adotante (período de 2016 a 2021), quando for o caso. </t>
  </si>
  <si>
    <t xml:space="preserve">4.1) Para planilhas que não tenham esta informação preenchida ou que a licença maternidade/adotante foi anterior a 2016, e que a coluna do ano de 2015 estiver pontuando, serão desconsideradas todas as informações do ano de 2015. </t>
  </si>
  <si>
    <r>
      <rPr>
        <sz val="11"/>
        <color indexed="63"/>
        <rFont val="&quot;Times New Roman&quot;"/>
        <family val="0"/>
      </rPr>
      <t xml:space="preserve">6) Cada artigo poderá ser classificado de acordo com o Qualis Periódicos </t>
    </r>
    <r>
      <rPr>
        <b/>
        <sz val="11"/>
        <color indexed="63"/>
        <rFont val="Times New Roman"/>
        <family val="0"/>
      </rPr>
      <t>OU</t>
    </r>
    <r>
      <rPr>
        <sz val="11"/>
        <color indexed="63"/>
        <rFont val="Times New Roman"/>
        <family val="0"/>
      </rPr>
      <t xml:space="preserve"> pelo Fator de Impacto JCR. </t>
    </r>
  </si>
  <si>
    <t>6.1) Deverá ser escolhida uma das classificações para cada artigo considerando a melhor pontuação entre Qualis Periódicos ou Fator de Impacto JCR para cada artigo. NÃO CLASSIFICAR O MESMO ARTIGO NAS DUAS OPÇÕES (QUALIS E FATOR DE IMPACTO)</t>
  </si>
  <si>
    <t>6.2) Se o mesmo artigo configurar nas duas clasificações será considrado preenchimento incorreto e a pontuação será descontada de ambas classificações.</t>
  </si>
  <si>
    <t>7) Na penúltima coluna da planilha (coluna O) informar a numeração correspondente a publicação no Currículo Lattes. Pode-se inserir outras informações que auxiliem o avaliador a localizar o item no Currículo Lattes. O preenchimento desta coluna facilita a correta avaliação pelo avaliador. Produções/atividades que o avaliador não consiga localizar no currículo, será descontada a pontuação.</t>
  </si>
  <si>
    <r>
      <rPr>
        <sz val="11"/>
        <color indexed="8"/>
        <rFont val="&quot;Times New Roman&quot;"/>
        <family val="0"/>
      </rPr>
      <t xml:space="preserve">8) Prencha a Tabela 1 </t>
    </r>
    <r>
      <rPr>
        <b/>
        <sz val="11"/>
        <color indexed="8"/>
        <rFont val="&quot;Times New Roman&quot;"/>
        <family val="0"/>
      </rPr>
      <t>E</t>
    </r>
    <r>
      <rPr>
        <sz val="11"/>
        <color indexed="8"/>
        <rFont val="&quot;Times New Roman&quot;"/>
        <family val="0"/>
      </rPr>
      <t xml:space="preserve"> a Tabela 2 (caso tenha pontuação em ambas)</t>
    </r>
  </si>
  <si>
    <t>9) Nos editais do CNPq é obrigatório o preenchimento do quadro referente a aderência a uma das Áreas Prioritárias do Ministério da Ciência, Tecnologia e Inovações. Nos demais editais/chamadas este quadro não deve ser preenchido.</t>
  </si>
  <si>
    <t>10) Na Tabela 1 basta inserir as quantidades da Produção / Atividade em Inovação - a data não é considerada nesta Tabela, no entanto depósitos arquivados não dever ser contabiliados.</t>
  </si>
  <si>
    <t>11) A pontuação da Tabela 1 terá peso 7,0 e a pontuação da Tabela 2 terá peso 3,0 na composição da pontuação final da Planilha de Pontuação do Currículo Lattes, sendo calculada pela seguinte fórmula: PONTUAÇÃO FINAL = (“Pontuação Tabela 1” x 0,7) + (“Pontuação Tabela 2” x 0,3)</t>
  </si>
  <si>
    <t>ANEXO II - PLANILHA DE PONTUAÇÃO DO CURRICULO LATTES - EDITAIS DE INICIAÇÃO TECNOLÓGICA E INOVAÇÃO - 2021</t>
  </si>
  <si>
    <t>PONTUAÇÃO DO CURRÍCULO LATTES</t>
  </si>
  <si>
    <t>Proponente:</t>
  </si>
  <si>
    <t>Área de Conhecimento que o projeto está cadastrado no SIPPEE:</t>
  </si>
  <si>
    <t>Área de Avaliação (conforme Qualis-Periódico):</t>
  </si>
  <si>
    <t>Período da licença maternidade ou licença adotante (período de 2016 a 2021):</t>
  </si>
  <si>
    <t>PREENCHER ESTE CAMPO APENAS PARA O EDITAL DO CNPq (PIBITI)</t>
  </si>
  <si>
    <t>Informar em qual das situações a seguir, caracterizadas na CHAMADA do CNPq/PIBITI, o projeto de pesquisa se enquadra (APENAS UMA DAS OPÇÕES DEVE SER SELECIONADA):</t>
  </si>
  <si>
    <t>Marque com um X</t>
  </si>
  <si>
    <t>Pontuação</t>
  </si>
  <si>
    <t>Projeto apresenta grau de aderência a uma das Áreas Prioritárias do Ministério da Ciência, Tecnologia, Inovações e Comunicações (estabelecidas na Portaria MCTIC nº 1.122/2020, com texto alterado pela Portaria MCTIC nº 1.329/2020), entre as quais se incluem, diante de sua característica essencial e transversal, projetos de pesquisa básica, humanidades e ciências sociais que contribuam para o desenvolvimento científico e tecnológico.</t>
  </si>
  <si>
    <t>Projeto de ciência básica e fundamental, que possui interação com a pós-graduação e grupos ou redes de pesquisa.</t>
  </si>
  <si>
    <t>Projeto não se enquadra nas áreas prioritárias nem é caracterizado como ciência básica e fundamental.</t>
  </si>
  <si>
    <t>TABELA 1</t>
  </si>
  <si>
    <t>TABELA 2</t>
  </si>
  <si>
    <t>PRODUÇÃO / ATIVIDADE EM INOVAÇÃO E EMPREENDEDORISMO (toda tragetória tecnológica)</t>
  </si>
  <si>
    <t>Quantidade</t>
  </si>
  <si>
    <t>Total</t>
  </si>
  <si>
    <t>PRODUÇÃO / ATIVIDADE
(últimos 5 anos)</t>
  </si>
  <si>
    <t>Licença Maternidade ou Adotante</t>
  </si>
  <si>
    <t>PERÍODO DA PRODUÇÃO/ATIVIDADE
(a coluna do ano de 2015 deve ser preenchida apenas por docentes que estiveram em licença maternidade ou adotante no período de 2016-2021)</t>
  </si>
  <si>
    <t>NUMERAÇÃO DE ACORDO COM O CURRÍCULO LATTES
Preencher esta coluna para que o avaliador consiga localizar as produções no Curríuclo Lattes. (Produções/atividades que o avaliador não consiga localizar no currículo serâo descontada da pontuação)</t>
  </si>
  <si>
    <t xml:space="preserve">Espaço reservado ao avaliador (indicar o motivo na linha correspondente, caso alguma correção tenha sido realizada)
</t>
  </si>
  <si>
    <t>2020/21</t>
  </si>
  <si>
    <t>1. PROPRIEDADE INTELECTUAL</t>
  </si>
  <si>
    <t>1. ARTIGOS PUBLICADOS EM PERIÓDICOS CIENTÍFICOS com  ISSN  (Somente artigos publicados com número do volume e das páginas ou D.O.I, artigos aceitos só poderão ser inseridos se já possuem versão on-line)</t>
  </si>
  <si>
    <t>1.1. Patente/cultivar/topografia de CI/desenho industrial/ programa de computador  (LICENCIADO)</t>
  </si>
  <si>
    <r>
      <rPr>
        <b/>
        <sz val="10"/>
        <color indexed="8"/>
        <rFont val="Times New Roman"/>
        <family val="0"/>
      </rPr>
      <t xml:space="preserve">Cada artigo poderá ser classificado de acordo com o Qualis OU pelo Fator de Impacto </t>
    </r>
    <r>
      <rPr>
        <b/>
        <sz val="10"/>
        <color indexed="8"/>
        <rFont val="Times New Roman"/>
        <family val="0"/>
      </rPr>
      <t>JCR.</t>
    </r>
    <r>
      <rPr>
        <b/>
        <sz val="10"/>
        <color indexed="8"/>
        <rFont val="Times New Roman"/>
        <family val="0"/>
      </rPr>
      <t xml:space="preserve"> O PROPONENTE DEVERÁ ESCOLHER UMA DAS CLASSIFICAÇÕES PARA CADA ARTIGO CONSIDERANDO A MELHOR PONTUAÇÃO ENTRE QUALIS OU FATOR DE IMPACTO PARA CADA ARTIGO.</t>
    </r>
  </si>
  <si>
    <t>1.2. Patente/cultivar/topografia de CI/desenho industrial/ programa de computador/indicação geográfica (CONCEDIDO)</t>
  </si>
  <si>
    <t>1.1  CLASSIFICAÇÃO POR QUALIS</t>
  </si>
  <si>
    <t xml:space="preserve">1.3. Patente/cultivar/topografia de CI/desenho industrial/ programa de computador/indicação geográfica (DEPOSITADO E NÃO ARQUIVADO) </t>
  </si>
  <si>
    <t>1.1.1. Qualis A1</t>
  </si>
  <si>
    <t>1.4.Produto, processo, desenho industrial,programa de Computador (SEM REGISTRO)</t>
  </si>
  <si>
    <t>1.1.2. Qualis A2</t>
  </si>
  <si>
    <t>2. OUTRAS ATIVIDADES</t>
  </si>
  <si>
    <t>1.1.3. Qualis B1</t>
  </si>
  <si>
    <t>2.1. Gestor de parque tecnológico ou incubadora tecnológica</t>
  </si>
  <si>
    <t>1.1.4. Qualis B2</t>
  </si>
  <si>
    <t>2.2. Organização de empresas inovadoras</t>
  </si>
  <si>
    <t>1.1.5. Qualis B3</t>
  </si>
  <si>
    <t>2.3. Tutoria de empresa júnior</t>
  </si>
  <si>
    <t>1.1.6. Qualis B4</t>
  </si>
  <si>
    <t>2.4 Mentoria de empresa incubada</t>
  </si>
  <si>
    <t>1.1.7. Qualis B5</t>
  </si>
  <si>
    <t>PONTUAÇÃO TABELA 1:</t>
  </si>
  <si>
    <r>
      <rPr>
        <b/>
        <sz val="10"/>
        <color indexed="8"/>
        <rFont val="Times New Roman"/>
        <family val="0"/>
      </rPr>
      <t xml:space="preserve">1.2 CLASSIFICAÇÃO POR FATOR DE IMPACTO </t>
    </r>
    <r>
      <rPr>
        <b/>
        <sz val="10"/>
        <color indexed="8"/>
        <rFont val="Times New Roman"/>
        <family val="0"/>
      </rPr>
      <t xml:space="preserve"> JCR</t>
    </r>
  </si>
  <si>
    <t>1.2.1.  F.I. &gt; 3,0</t>
  </si>
  <si>
    <r>
      <rPr>
        <sz val="10"/>
        <color indexed="8"/>
        <rFont val="Times New Roman"/>
        <family val="0"/>
      </rPr>
      <t xml:space="preserve">1.2.2  </t>
    </r>
    <r>
      <rPr>
        <sz val="10"/>
        <color indexed="8"/>
        <rFont val="Times New Roman"/>
        <family val="0"/>
      </rPr>
      <t>2,5 &lt; F.I.≤ 3,0</t>
    </r>
  </si>
  <si>
    <t>1.2.3. 2,0 &lt; F.I. ≤  2,5</t>
  </si>
  <si>
    <r>
      <rPr>
        <sz val="18"/>
        <color indexed="9"/>
        <rFont val="Times New Roman"/>
        <family val="0"/>
      </rPr>
      <t xml:space="preserve">PONTUAÇÃO FINAL 
</t>
    </r>
    <r>
      <rPr>
        <sz val="10"/>
        <color indexed="9"/>
        <rFont val="Times New Roman"/>
        <family val="0"/>
      </rPr>
      <t>Tabela 1 (70%) + Tabela 2 (30%)</t>
    </r>
  </si>
  <si>
    <t>1.2.4. 1,6 &lt; F.I. ≤  2,0</t>
  </si>
  <si>
    <t>1.2.5. 1,2 &lt; F.I. ≤  1,6</t>
  </si>
  <si>
    <t>1.2.6. 0,8 &lt; F.I.  ≤ 1,2</t>
  </si>
  <si>
    <t>1.2.7.  0,5 &lt;  F.I.  ≤ 0,8</t>
  </si>
  <si>
    <t>2. ARTIGOS COMPLETOS E RESUMOS PUBLICADOS EM ANAIS DE EVENTOS (máximo 5 por ano para cada item)</t>
  </si>
  <si>
    <r>
      <rPr>
        <sz val="10"/>
        <color indexed="8"/>
        <rFont val="Times New Roman"/>
        <family val="0"/>
      </rPr>
      <t xml:space="preserve">2.1. Trabalho completo publicado em evento de </t>
    </r>
    <r>
      <rPr>
        <b/>
        <sz val="10"/>
        <color indexed="8"/>
        <rFont val="Times New Roman"/>
        <family val="0"/>
      </rPr>
      <t>inovação</t>
    </r>
    <r>
      <rPr>
        <sz val="10"/>
        <color indexed="8"/>
        <rFont val="Times New Roman"/>
        <family val="0"/>
      </rPr>
      <t xml:space="preserve"> ou </t>
    </r>
    <r>
      <rPr>
        <b/>
        <sz val="10"/>
        <color indexed="8"/>
        <rFont val="Times New Roman"/>
        <family val="0"/>
      </rPr>
      <t>tecnologia</t>
    </r>
  </si>
  <si>
    <t>2.2. Resumo publicado em evento de inovação ou tecnologia</t>
  </si>
  <si>
    <t>2.3. Trabalho científico completo publicado em Anais de evento de âmbito Internacional</t>
  </si>
  <si>
    <t>2.4. Trabalho científico  completo publicado em Anais de evento de âmbito nacional</t>
  </si>
  <si>
    <t xml:space="preserve">2.5. Trabalho científico completo publicado em Anais de evento de âmbito regional </t>
  </si>
  <si>
    <t>3. LIVROS E CAPÍTULO DE LIVRO com ISBN</t>
  </si>
  <si>
    <t>3.1.  Livro - publicado por editora internacional</t>
  </si>
  <si>
    <t>3.2. Livro - publicado por editora nacional</t>
  </si>
  <si>
    <t>3.3. Livro organizado</t>
  </si>
  <si>
    <t>3.4. Capítulos em livro - publicado por editora internacional</t>
  </si>
  <si>
    <t>3.5. Capítulos em livro - publicado por editora nacional</t>
  </si>
  <si>
    <t>4.  ORIENTAÇÃO E COORIENTAÇÃO</t>
  </si>
  <si>
    <t>4.1. Orientação de doutorado concluída (somente no ano da conclusão)</t>
  </si>
  <si>
    <t>4.2. Orientação de mestrado concluída(somente no ano da conclusão)</t>
  </si>
  <si>
    <t>4.3. Orientação de doutorado em andamento*</t>
  </si>
  <si>
    <t>4.4. Orientação de mestrado em andamento*</t>
  </si>
  <si>
    <t>4.5. Coorientação de doutorado concluído</t>
  </si>
  <si>
    <t>4.6. Coorientação de mestrado concluído</t>
  </si>
  <si>
    <t>4.7.Coorientação de doutorado em andamento *</t>
  </si>
  <si>
    <t>4.8. Coorientação de mestrado em andamento *</t>
  </si>
  <si>
    <r>
      <rPr>
        <sz val="10"/>
        <color indexed="8"/>
        <rFont val="Times New Roman"/>
        <family val="0"/>
      </rPr>
      <t>4.9. Orientação de</t>
    </r>
    <r>
      <rPr>
        <b/>
        <sz val="10"/>
        <color indexed="8"/>
        <rFont val="Times New Roman"/>
        <family val="0"/>
      </rPr>
      <t xml:space="preserve"> Iniciação Tecnológica</t>
    </r>
    <r>
      <rPr>
        <sz val="10"/>
        <color indexed="8"/>
        <rFont val="Times New Roman"/>
        <family val="0"/>
      </rPr>
      <t xml:space="preserve"> (PIBITI , PROBITI, INOVABOLSAS)</t>
    </r>
  </si>
  <si>
    <t>5. Atividades de Gestão</t>
  </si>
  <si>
    <t>5.1. Coordenação da Comissão de Inovação e Empreendedorismo</t>
  </si>
  <si>
    <t>5.2. Membro da Comissão de Inovação e Empreendedorismo</t>
  </si>
  <si>
    <t>6. PROJETOS DE PESQUISA FINANCIADOS POR AGÊNCIA DE FOMENTO EXTERNA (COMO COORDENADOR DO PROJETO). COLOCAR SOMENTE NO ANO DE IMPLEMENTAÇÃO DO PROJETO</t>
  </si>
  <si>
    <t>7. PROJETOS DE INOVAÇÃO TECNOLÓGICA FINANCIADOS POR AGÊNCIA DE FOMENTO EXTERNA (COMO COORDENADOR DO PROJETO). COLOCAR SOMENTE NO ANO DE IMPLEMENTAÇÃO DO PROJETO</t>
  </si>
  <si>
    <t>8. PROJETOS EM PARCERIA COM EMPRESAS OU INDÚSTRIAS, COM OU SEM FOMENTO</t>
  </si>
  <si>
    <t>9. BOLSISTA PRODUTIVIDADE EM PESQUISA DO CNPq (atual)</t>
  </si>
  <si>
    <t>Preencher no último ano - se bolsista digite o valor 40</t>
  </si>
  <si>
    <t>10. BOLSISTA PRODUTIVIDADE EM DESENVOLVIMENTO TECNOLÓGICO DO CNPq (atual)</t>
  </si>
  <si>
    <t>Preencher no último ano - se bolsista digite o valor 80</t>
  </si>
  <si>
    <t>PONTUAÇÃO TABELA 2:</t>
  </si>
  <si>
    <t>Administração, Ciências Contábeis e Turismo</t>
  </si>
  <si>
    <t>Antropologia/Arqueologia</t>
  </si>
  <si>
    <t>Arquitetura e Urbanismo</t>
  </si>
  <si>
    <t>Artes/Música</t>
  </si>
  <si>
    <t>Astronomia/Física</t>
  </si>
  <si>
    <t>Biodiversidade</t>
  </si>
  <si>
    <t>Biotecnologia</t>
  </si>
  <si>
    <t>Ciência da Computação</t>
  </si>
  <si>
    <t>Ciência de Alimentos</t>
  </si>
  <si>
    <t>Ciência Política e Relações Internacionais</t>
  </si>
  <si>
    <t>Ciências Agrárias I</t>
  </si>
  <si>
    <t>Ciências Ambientais</t>
  </si>
  <si>
    <t>Ciências Biológicas I</t>
  </si>
  <si>
    <t>Ciências Biológicas II</t>
  </si>
  <si>
    <t>Ciências Biológicas III</t>
  </si>
  <si>
    <t>Ciências Sociais Aplicadas I</t>
  </si>
  <si>
    <t>Direito</t>
  </si>
  <si>
    <t>Economia</t>
  </si>
  <si>
    <t>Engenharias I</t>
  </si>
  <si>
    <t>Engenharias II</t>
  </si>
  <si>
    <t>Engenharias III</t>
  </si>
  <si>
    <t>Engenharias IV</t>
  </si>
  <si>
    <t>Ensino</t>
  </si>
  <si>
    <t>Filosofia/Teologia</t>
  </si>
  <si>
    <t>Geociências</t>
  </si>
  <si>
    <t>Geografia</t>
  </si>
  <si>
    <t>História</t>
  </si>
  <si>
    <t>Interdisciplinar</t>
  </si>
  <si>
    <t>Letras/Lingüística</t>
  </si>
  <si>
    <t>Matemática/Probabilidade e Estatística</t>
  </si>
  <si>
    <t>Materiais</t>
  </si>
  <si>
    <t>Medicina I</t>
  </si>
  <si>
    <t>Medicina II</t>
  </si>
  <si>
    <t>Medicina III</t>
  </si>
  <si>
    <t>Medicina Veterinária</t>
  </si>
  <si>
    <t>Nutrição</t>
  </si>
  <si>
    <t>Odontologia</t>
  </si>
  <si>
    <t>Planejamento Urbano e Regional/Demografia</t>
  </si>
  <si>
    <t>Psicologia</t>
  </si>
  <si>
    <t>Química</t>
  </si>
  <si>
    <t>Saúde Coletiva</t>
  </si>
  <si>
    <t>Serviço Social</t>
  </si>
  <si>
    <t>Sociologia</t>
  </si>
  <si>
    <t>Zootecnia/Recursos Pesqueiros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</si>
</sst>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94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i/>
      <sz val="11"/>
      <color indexed="9"/>
      <name val="Times"/>
      <family val="0"/>
    </font>
    <font>
      <sz val="11"/>
      <name val="Calibri"/>
      <family val="0"/>
    </font>
    <font>
      <b/>
      <sz val="12"/>
      <color indexed="8"/>
      <name val="Times"/>
      <family val="0"/>
    </font>
    <font>
      <b/>
      <i/>
      <sz val="12"/>
      <color indexed="8"/>
      <name val="Times"/>
      <family val="0"/>
    </font>
    <font>
      <b/>
      <sz val="11"/>
      <color indexed="8"/>
      <name val="Times"/>
      <family val="0"/>
    </font>
    <font>
      <sz val="11"/>
      <color indexed="63"/>
      <name val="Times"/>
      <family val="0"/>
    </font>
    <font>
      <b/>
      <sz val="11"/>
      <color indexed="63"/>
      <name val="Times"/>
      <family val="0"/>
    </font>
    <font>
      <sz val="11"/>
      <color indexed="8"/>
      <name val="Times"/>
      <family val="0"/>
    </font>
    <font>
      <b/>
      <sz val="14"/>
      <color indexed="8"/>
      <name val="Times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9"/>
      <name val="Times New Roman"/>
      <family val="0"/>
    </font>
    <font>
      <b/>
      <sz val="11"/>
      <color indexed="8"/>
      <name val="Times New Roman"/>
      <family val="0"/>
    </font>
    <font>
      <b/>
      <sz val="11"/>
      <color indexed="9"/>
      <name val="Times New Roman"/>
      <family val="0"/>
    </font>
    <font>
      <sz val="11"/>
      <color indexed="9"/>
      <name val="Times New Roman"/>
      <family val="0"/>
    </font>
    <font>
      <b/>
      <sz val="24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0"/>
      <color indexed="8"/>
      <name val="Times New Roman"/>
      <family val="0"/>
    </font>
    <font>
      <sz val="18"/>
      <color indexed="9"/>
      <name val="Times New Roman"/>
      <family val="0"/>
    </font>
    <font>
      <sz val="10"/>
      <color indexed="8"/>
      <name val="Arial"/>
      <family val="0"/>
    </font>
    <font>
      <sz val="10"/>
      <color indexed="10"/>
      <name val="Times New Roman"/>
      <family val="0"/>
    </font>
    <font>
      <u val="single"/>
      <sz val="10"/>
      <color indexed="8"/>
      <name val="Times New Roman"/>
      <family val="0"/>
    </font>
    <font>
      <b/>
      <sz val="10"/>
      <color indexed="9"/>
      <name val="Times New Roman"/>
      <family val="0"/>
    </font>
    <font>
      <b/>
      <sz val="11"/>
      <color indexed="8"/>
      <name val="&quot;Times New Roman&quot;"/>
      <family val="0"/>
    </font>
    <font>
      <b/>
      <u val="single"/>
      <sz val="11"/>
      <color indexed="8"/>
      <name val="&quot;Times New Roman&quot;"/>
      <family val="0"/>
    </font>
    <font>
      <sz val="11"/>
      <color indexed="63"/>
      <name val="&quot;Times New Roman&quot;"/>
      <family val="0"/>
    </font>
    <font>
      <b/>
      <sz val="11"/>
      <color indexed="63"/>
      <name val="Times New Roman"/>
      <family val="0"/>
    </font>
    <font>
      <sz val="11"/>
      <color indexed="63"/>
      <name val="Times New Roman"/>
      <family val="0"/>
    </font>
    <font>
      <sz val="11"/>
      <color indexed="8"/>
      <name val="&quot;Times New Roman&quot;"/>
      <family val="0"/>
    </font>
    <font>
      <sz val="10"/>
      <color indexed="9"/>
      <name val="Times New Roman"/>
      <family val="0"/>
    </font>
    <font>
      <b/>
      <sz val="12"/>
      <color indexed="8"/>
      <name val="Times New Roman"/>
      <family val="1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"/>
      <family val="0"/>
    </font>
    <font>
      <b/>
      <sz val="14"/>
      <color rgb="FF000000"/>
      <name val="Times New Roman"/>
      <family val="0"/>
    </font>
    <font>
      <b/>
      <sz val="14"/>
      <color rgb="FF000000"/>
      <name val="Times"/>
      <family val="0"/>
    </font>
    <font>
      <sz val="11"/>
      <color theme="1"/>
      <name val="Times New Roman"/>
      <family val="0"/>
    </font>
    <font>
      <b/>
      <sz val="11"/>
      <color rgb="FFFFFFFF"/>
      <name val="Times New Roman"/>
      <family val="0"/>
    </font>
    <font>
      <sz val="11"/>
      <color rgb="FFFFFFFF"/>
      <name val="Times New Roman"/>
      <family val="0"/>
    </font>
    <font>
      <b/>
      <sz val="9"/>
      <color rgb="FF000000"/>
      <name val="Times New Roman"/>
      <family val="0"/>
    </font>
    <font>
      <b/>
      <sz val="10"/>
      <color rgb="FF000000"/>
      <name val="Times New Roman"/>
      <family val="0"/>
    </font>
    <font>
      <sz val="10"/>
      <color rgb="FF000000"/>
      <name val="Times New Roman"/>
      <family val="0"/>
    </font>
    <font>
      <b/>
      <sz val="12"/>
      <color rgb="FFFFFFFF"/>
      <name val="Times New Roman"/>
      <family val="0"/>
    </font>
    <font>
      <sz val="10"/>
      <color theme="1"/>
      <name val="Times New Roman"/>
      <family val="0"/>
    </font>
    <font>
      <sz val="10"/>
      <color rgb="FF000000"/>
      <name val="Arial"/>
      <family val="0"/>
    </font>
    <font>
      <b/>
      <sz val="10"/>
      <color rgb="FFFFFFFF"/>
      <name val="Times New Roman"/>
      <family val="0"/>
    </font>
    <font>
      <sz val="10"/>
      <color rgb="FFFF0000"/>
      <name val="Times New Roman"/>
      <family val="0"/>
    </font>
    <font>
      <u val="single"/>
      <sz val="10"/>
      <color rgb="FF000000"/>
      <name val="Times New Roman"/>
      <family val="0"/>
    </font>
    <font>
      <sz val="11"/>
      <color rgb="FF000000"/>
      <name val="Times New Roman"/>
      <family val="0"/>
    </font>
    <font>
      <b/>
      <i/>
      <sz val="11"/>
      <color rgb="FFFFFFFF"/>
      <name val="Times"/>
      <family val="0"/>
    </font>
    <font>
      <b/>
      <sz val="12"/>
      <color rgb="FF000000"/>
      <name val="Times"/>
      <family val="0"/>
    </font>
    <font>
      <b/>
      <i/>
      <sz val="12"/>
      <color rgb="FF000000"/>
      <name val="Times"/>
      <family val="0"/>
    </font>
    <font>
      <sz val="11"/>
      <color rgb="FF2B2B2B"/>
      <name val="Times"/>
      <family val="0"/>
    </font>
    <font>
      <b/>
      <sz val="11"/>
      <color rgb="FF2B2B2B"/>
      <name val="Times"/>
      <family val="0"/>
    </font>
    <font>
      <b/>
      <sz val="11"/>
      <color rgb="FF000000"/>
      <name val="Times"/>
      <family val="0"/>
    </font>
    <font>
      <sz val="11"/>
      <color rgb="FF000000"/>
      <name val="Times"/>
      <family val="0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0"/>
    </font>
    <font>
      <b/>
      <sz val="10"/>
      <color theme="1"/>
      <name val="Times New Roman"/>
      <family val="0"/>
    </font>
    <font>
      <b/>
      <sz val="24"/>
      <color rgb="FF000000"/>
      <name val="Times New Roman"/>
      <family val="0"/>
    </font>
    <font>
      <sz val="18"/>
      <color rgb="FFFFFFFF"/>
      <name val="Times New Roman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8761D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274E13"/>
        <bgColor indexed="64"/>
      </patternFill>
    </fill>
    <fill>
      <patternFill patternType="solid">
        <fgColor rgb="FFFDE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7" fillId="32" borderId="0" applyNumberFormat="0" applyBorder="0" applyAlignment="0" applyProtection="0"/>
    <xf numFmtId="0" fontId="58" fillId="21" borderId="5" applyNumberFormat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66" fillId="33" borderId="0" xfId="0" applyFont="1" applyFill="1" applyBorder="1" applyAlignment="1">
      <alignment wrapText="1"/>
    </xf>
    <xf numFmtId="0" fontId="49" fillId="0" borderId="0" xfId="0" applyFont="1" applyAlignment="1">
      <alignment/>
    </xf>
    <xf numFmtId="0" fontId="67" fillId="34" borderId="0" xfId="0" applyFont="1" applyFill="1" applyBorder="1" applyAlignment="1">
      <alignment horizontal="center"/>
    </xf>
    <xf numFmtId="0" fontId="68" fillId="34" borderId="0" xfId="0" applyFont="1" applyFill="1" applyBorder="1" applyAlignment="1">
      <alignment horizontal="center"/>
    </xf>
    <xf numFmtId="0" fontId="68" fillId="34" borderId="0" xfId="0" applyFont="1" applyFill="1" applyBorder="1" applyAlignment="1">
      <alignment horizontal="center"/>
    </xf>
    <xf numFmtId="0" fontId="69" fillId="0" borderId="0" xfId="0" applyFont="1" applyAlignment="1">
      <alignment/>
    </xf>
    <xf numFmtId="0" fontId="69" fillId="0" borderId="0" xfId="0" applyFont="1" applyAlignment="1">
      <alignment/>
    </xf>
    <xf numFmtId="0" fontId="70" fillId="35" borderId="10" xfId="0" applyFont="1" applyFill="1" applyBorder="1" applyAlignment="1">
      <alignment horizontal="center" vertical="center" wrapText="1"/>
    </xf>
    <xf numFmtId="0" fontId="71" fillId="35" borderId="10" xfId="0" applyFont="1" applyFill="1" applyBorder="1" applyAlignment="1">
      <alignment vertical="center" wrapText="1"/>
    </xf>
    <xf numFmtId="0" fontId="69" fillId="0" borderId="0" xfId="0" applyFont="1" applyAlignment="1">
      <alignment vertical="center" wrapText="1"/>
    </xf>
    <xf numFmtId="0" fontId="69" fillId="0" borderId="0" xfId="0" applyFont="1" applyAlignment="1">
      <alignment/>
    </xf>
    <xf numFmtId="0" fontId="72" fillId="36" borderId="10" xfId="0" applyFont="1" applyFill="1" applyBorder="1" applyAlignment="1">
      <alignment horizontal="center" vertical="center" wrapText="1"/>
    </xf>
    <xf numFmtId="0" fontId="72" fillId="37" borderId="10" xfId="0" applyFont="1" applyFill="1" applyBorder="1" applyAlignment="1">
      <alignment horizontal="center" vertical="center" wrapText="1"/>
    </xf>
    <xf numFmtId="0" fontId="73" fillId="38" borderId="11" xfId="0" applyFont="1" applyFill="1" applyBorder="1" applyAlignment="1">
      <alignment vertical="center" wrapText="1"/>
    </xf>
    <xf numFmtId="0" fontId="73" fillId="38" borderId="12" xfId="0" applyFont="1" applyFill="1" applyBorder="1" applyAlignment="1">
      <alignment horizontal="center" vertical="center" wrapText="1"/>
    </xf>
    <xf numFmtId="0" fontId="73" fillId="38" borderId="13" xfId="0" applyFont="1" applyFill="1" applyBorder="1" applyAlignment="1">
      <alignment horizontal="center" vertical="center" wrapText="1"/>
    </xf>
    <xf numFmtId="0" fontId="74" fillId="0" borderId="14" xfId="0" applyFont="1" applyBorder="1" applyAlignment="1">
      <alignment vertical="center" wrapText="1"/>
    </xf>
    <xf numFmtId="0" fontId="73" fillId="37" borderId="15" xfId="0" applyFont="1" applyFill="1" applyBorder="1" applyAlignment="1">
      <alignment horizontal="center" vertical="center" wrapText="1"/>
    </xf>
    <xf numFmtId="0" fontId="74" fillId="37" borderId="14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vertical="center" wrapText="1"/>
    </xf>
    <xf numFmtId="0" fontId="73" fillId="37" borderId="11" xfId="0" applyFont="1" applyFill="1" applyBorder="1" applyAlignment="1">
      <alignment horizontal="center" vertical="center" wrapText="1"/>
    </xf>
    <xf numFmtId="0" fontId="74" fillId="37" borderId="14" xfId="0" applyFont="1" applyFill="1" applyBorder="1" applyAlignment="1">
      <alignment horizontal="center" vertical="center" wrapText="1"/>
    </xf>
    <xf numFmtId="0" fontId="73" fillId="37" borderId="10" xfId="0" applyFont="1" applyFill="1" applyBorder="1" applyAlignment="1">
      <alignment horizontal="center" vertical="center" wrapText="1"/>
    </xf>
    <xf numFmtId="0" fontId="74" fillId="37" borderId="10" xfId="0" applyFont="1" applyFill="1" applyBorder="1" applyAlignment="1">
      <alignment horizontal="center" vertical="center"/>
    </xf>
    <xf numFmtId="0" fontId="74" fillId="0" borderId="10" xfId="0" applyFont="1" applyBorder="1" applyAlignment="1">
      <alignment vertical="center"/>
    </xf>
    <xf numFmtId="0" fontId="73" fillId="39" borderId="11" xfId="0" applyFont="1" applyFill="1" applyBorder="1" applyAlignment="1">
      <alignment vertical="center" wrapText="1"/>
    </xf>
    <xf numFmtId="0" fontId="74" fillId="39" borderId="12" xfId="0" applyFont="1" applyFill="1" applyBorder="1" applyAlignment="1">
      <alignment vertical="center" wrapText="1"/>
    </xf>
    <xf numFmtId="0" fontId="74" fillId="39" borderId="13" xfId="0" applyFont="1" applyFill="1" applyBorder="1" applyAlignment="1">
      <alignment vertical="center" wrapText="1"/>
    </xf>
    <xf numFmtId="0" fontId="74" fillId="36" borderId="14" xfId="0" applyFont="1" applyFill="1" applyBorder="1" applyAlignment="1">
      <alignment horizontal="center" vertical="center" wrapText="1"/>
    </xf>
    <xf numFmtId="0" fontId="74" fillId="36" borderId="14" xfId="0" applyFont="1" applyFill="1" applyBorder="1" applyAlignment="1">
      <alignment horizontal="center" vertical="center" wrapText="1"/>
    </xf>
    <xf numFmtId="0" fontId="75" fillId="35" borderId="0" xfId="0" applyFont="1" applyFill="1" applyAlignment="1">
      <alignment horizontal="center" vertical="center" wrapText="1"/>
    </xf>
    <xf numFmtId="0" fontId="76" fillId="0" borderId="0" xfId="0" applyFont="1" applyAlignment="1">
      <alignment vertical="center" wrapText="1"/>
    </xf>
    <xf numFmtId="0" fontId="76" fillId="34" borderId="0" xfId="0" applyFont="1" applyFill="1" applyAlignment="1">
      <alignment vertical="center" wrapText="1"/>
    </xf>
    <xf numFmtId="0" fontId="77" fillId="0" borderId="0" xfId="0" applyFont="1" applyAlignment="1">
      <alignment/>
    </xf>
    <xf numFmtId="0" fontId="74" fillId="34" borderId="10" xfId="0" applyFont="1" applyFill="1" applyBorder="1" applyAlignment="1">
      <alignment vertical="center" wrapText="1"/>
    </xf>
    <xf numFmtId="0" fontId="74" fillId="35" borderId="10" xfId="0" applyFont="1" applyFill="1" applyBorder="1" applyAlignment="1">
      <alignment horizontal="center" vertical="center"/>
    </xf>
    <xf numFmtId="0" fontId="73" fillId="38" borderId="10" xfId="0" applyFont="1" applyFill="1" applyBorder="1" applyAlignment="1">
      <alignment vertical="center" wrapText="1"/>
    </xf>
    <xf numFmtId="0" fontId="76" fillId="37" borderId="10" xfId="0" applyFont="1" applyFill="1" applyBorder="1" applyAlignment="1">
      <alignment horizontal="center" vertical="center"/>
    </xf>
    <xf numFmtId="0" fontId="73" fillId="40" borderId="10" xfId="0" applyFont="1" applyFill="1" applyBorder="1" applyAlignment="1">
      <alignment vertical="center" wrapText="1"/>
    </xf>
    <xf numFmtId="0" fontId="74" fillId="0" borderId="0" xfId="0" applyFont="1" applyAlignment="1">
      <alignment vertical="center"/>
    </xf>
    <xf numFmtId="0" fontId="78" fillId="35" borderId="10" xfId="0" applyFont="1" applyFill="1" applyBorder="1" applyAlignment="1">
      <alignment horizontal="center" vertical="center"/>
    </xf>
    <xf numFmtId="0" fontId="69" fillId="41" borderId="10" xfId="0" applyFont="1" applyFill="1" applyBorder="1" applyAlignment="1" applyProtection="1">
      <alignment vertical="center" wrapText="1"/>
      <protection locked="0"/>
    </xf>
    <xf numFmtId="0" fontId="74" fillId="0" borderId="14" xfId="0" applyFont="1" applyBorder="1" applyAlignment="1" applyProtection="1">
      <alignment horizontal="center" vertical="center" wrapText="1"/>
      <protection locked="0"/>
    </xf>
    <xf numFmtId="0" fontId="74" fillId="0" borderId="10" xfId="0" applyFont="1" applyBorder="1" applyAlignment="1" applyProtection="1">
      <alignment vertical="center"/>
      <protection locked="0"/>
    </xf>
    <xf numFmtId="0" fontId="76" fillId="0" borderId="10" xfId="0" applyFont="1" applyBorder="1" applyAlignment="1" applyProtection="1">
      <alignment vertical="center"/>
      <protection locked="0"/>
    </xf>
    <xf numFmtId="0" fontId="79" fillId="0" borderId="10" xfId="0" applyFont="1" applyBorder="1" applyAlignment="1" applyProtection="1">
      <alignment horizontal="center" vertical="center"/>
      <protection locked="0"/>
    </xf>
    <xf numFmtId="0" fontId="74" fillId="0" borderId="10" xfId="0" applyFont="1" applyBorder="1" applyAlignment="1" applyProtection="1">
      <alignment horizontal="center" vertical="center"/>
      <protection locked="0"/>
    </xf>
    <xf numFmtId="0" fontId="74" fillId="34" borderId="10" xfId="0" applyFont="1" applyFill="1" applyBorder="1" applyAlignment="1" applyProtection="1">
      <alignment horizontal="center" vertical="center" wrapText="1"/>
      <protection locked="0"/>
    </xf>
    <xf numFmtId="0" fontId="80" fillId="0" borderId="10" xfId="0" applyFont="1" applyBorder="1" applyAlignment="1" applyProtection="1">
      <alignment vertical="center" wrapText="1"/>
      <protection locked="0"/>
    </xf>
    <xf numFmtId="0" fontId="74" fillId="41" borderId="10" xfId="0" applyFont="1" applyFill="1" applyBorder="1" applyAlignment="1" applyProtection="1">
      <alignment horizontal="center" vertical="center" wrapText="1"/>
      <protection locked="0"/>
    </xf>
    <xf numFmtId="0" fontId="74" fillId="0" borderId="10" xfId="0" applyFont="1" applyBorder="1" applyAlignment="1" applyProtection="1">
      <alignment horizontal="center" vertical="center" wrapText="1"/>
      <protection locked="0"/>
    </xf>
    <xf numFmtId="0" fontId="81" fillId="0" borderId="10" xfId="0" applyFont="1" applyBorder="1" applyAlignment="1" applyProtection="1">
      <alignment horizontal="center" wrapText="1"/>
      <protection locked="0"/>
    </xf>
    <xf numFmtId="0" fontId="81" fillId="0" borderId="13" xfId="0" applyFont="1" applyBorder="1" applyAlignment="1" applyProtection="1">
      <alignment horizontal="center" wrapText="1"/>
      <protection locked="0"/>
    </xf>
    <xf numFmtId="0" fontId="81" fillId="0" borderId="13" xfId="0" applyFont="1" applyBorder="1" applyAlignment="1" applyProtection="1">
      <alignment horizontal="center"/>
      <protection locked="0"/>
    </xf>
    <xf numFmtId="0" fontId="74" fillId="41" borderId="10" xfId="0" applyFont="1" applyFill="1" applyBorder="1" applyAlignment="1" applyProtection="1">
      <alignment horizontal="center" vertical="center"/>
      <protection locked="0"/>
    </xf>
    <xf numFmtId="0" fontId="74" fillId="34" borderId="10" xfId="0" applyFont="1" applyFill="1" applyBorder="1" applyAlignment="1" applyProtection="1">
      <alignment horizontal="center" vertical="center"/>
      <protection locked="0"/>
    </xf>
    <xf numFmtId="0" fontId="73" fillId="41" borderId="10" xfId="0" applyFont="1" applyFill="1" applyBorder="1" applyAlignment="1" applyProtection="1">
      <alignment horizontal="center" vertical="center" wrapText="1"/>
      <protection locked="0"/>
    </xf>
    <xf numFmtId="0" fontId="73" fillId="0" borderId="10" xfId="0" applyFont="1" applyBorder="1" applyAlignment="1" applyProtection="1">
      <alignment horizontal="center" vertical="center" wrapText="1"/>
      <protection locked="0"/>
    </xf>
    <xf numFmtId="0" fontId="82" fillId="42" borderId="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82" fillId="42" borderId="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49" fillId="0" borderId="0" xfId="0" applyFont="1" applyAlignment="1">
      <alignment wrapText="1"/>
    </xf>
    <xf numFmtId="0" fontId="0" fillId="0" borderId="0" xfId="0" applyFont="1" applyAlignment="1">
      <alignment/>
    </xf>
    <xf numFmtId="0" fontId="83" fillId="36" borderId="0" xfId="0" applyFont="1" applyFill="1" applyBorder="1" applyAlignment="1">
      <alignment horizontal="center" wrapText="1"/>
    </xf>
    <xf numFmtId="0" fontId="84" fillId="36" borderId="0" xfId="0" applyFont="1" applyFill="1" applyBorder="1" applyAlignment="1">
      <alignment horizontal="center" wrapText="1"/>
    </xf>
    <xf numFmtId="0" fontId="66" fillId="33" borderId="0" xfId="0" applyFont="1" applyFill="1" applyBorder="1" applyAlignment="1">
      <alignment wrapText="1"/>
    </xf>
    <xf numFmtId="0" fontId="85" fillId="43" borderId="0" xfId="0" applyFont="1" applyFill="1" applyAlignment="1">
      <alignment wrapText="1"/>
    </xf>
    <xf numFmtId="0" fontId="86" fillId="43" borderId="0" xfId="0" applyFont="1" applyFill="1" applyAlignment="1">
      <alignment wrapText="1"/>
    </xf>
    <xf numFmtId="0" fontId="87" fillId="43" borderId="0" xfId="0" applyFont="1" applyFill="1" applyAlignment="1">
      <alignment wrapText="1"/>
    </xf>
    <xf numFmtId="0" fontId="85" fillId="43" borderId="0" xfId="0" applyFont="1" applyFill="1" applyBorder="1" applyAlignment="1">
      <alignment wrapText="1"/>
    </xf>
    <xf numFmtId="0" fontId="88" fillId="43" borderId="0" xfId="0" applyFont="1" applyFill="1" applyAlignment="1">
      <alignment wrapText="1"/>
    </xf>
    <xf numFmtId="0" fontId="68" fillId="37" borderId="0" xfId="0" applyFont="1" applyFill="1" applyBorder="1" applyAlignment="1">
      <alignment horizontal="center" vertical="center" wrapText="1"/>
    </xf>
    <xf numFmtId="0" fontId="67" fillId="37" borderId="0" xfId="0" applyFont="1" applyFill="1" applyBorder="1" applyAlignment="1">
      <alignment horizontal="center" vertical="center" wrapText="1"/>
    </xf>
    <xf numFmtId="0" fontId="75" fillId="35" borderId="11" xfId="0" applyFont="1" applyFill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89" fillId="41" borderId="11" xfId="0" applyFont="1" applyFill="1" applyBorder="1" applyAlignment="1" applyProtection="1">
      <alignment horizontal="right"/>
      <protection locked="0"/>
    </xf>
    <xf numFmtId="0" fontId="49" fillId="0" borderId="12" xfId="0" applyFont="1" applyBorder="1" applyAlignment="1" applyProtection="1">
      <alignment/>
      <protection locked="0"/>
    </xf>
    <xf numFmtId="0" fontId="49" fillId="0" borderId="13" xfId="0" applyFont="1" applyBorder="1" applyAlignment="1" applyProtection="1">
      <alignment/>
      <protection locked="0"/>
    </xf>
    <xf numFmtId="0" fontId="90" fillId="36" borderId="11" xfId="0" applyFont="1" applyFill="1" applyBorder="1" applyAlignment="1">
      <alignment horizontal="center" vertical="center"/>
    </xf>
    <xf numFmtId="0" fontId="91" fillId="38" borderId="16" xfId="0" applyFont="1" applyFill="1" applyBorder="1" applyAlignment="1">
      <alignment vertical="center"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73" fillId="38" borderId="16" xfId="0" applyFont="1" applyFill="1" applyBorder="1" applyAlignment="1">
      <alignment vertical="center" wrapText="1"/>
    </xf>
    <xf numFmtId="0" fontId="73" fillId="38" borderId="11" xfId="0" applyFont="1" applyFill="1" applyBorder="1" applyAlignment="1">
      <alignment vertical="center" wrapText="1"/>
    </xf>
    <xf numFmtId="0" fontId="90" fillId="36" borderId="11" xfId="0" applyFont="1" applyFill="1" applyBorder="1" applyAlignment="1">
      <alignment horizontal="center" vertical="center" wrapText="1"/>
    </xf>
    <xf numFmtId="0" fontId="71" fillId="35" borderId="11" xfId="0" applyFont="1" applyFill="1" applyBorder="1" applyAlignment="1">
      <alignment horizontal="center" vertical="center" wrapText="1"/>
    </xf>
    <xf numFmtId="0" fontId="73" fillId="37" borderId="1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72" fillId="37" borderId="18" xfId="0" applyFont="1" applyFill="1" applyBorder="1" applyAlignment="1">
      <alignment vertical="center" wrapText="1"/>
    </xf>
    <xf numFmtId="0" fontId="92" fillId="37" borderId="11" xfId="0" applyFont="1" applyFill="1" applyBorder="1" applyAlignment="1">
      <alignment horizontal="left" vertical="center" wrapText="1"/>
    </xf>
    <xf numFmtId="0" fontId="72" fillId="37" borderId="11" xfId="0" applyFont="1" applyFill="1" applyBorder="1" applyAlignment="1">
      <alignment horizontal="center" vertical="center" wrapText="1"/>
    </xf>
    <xf numFmtId="0" fontId="73" fillId="37" borderId="18" xfId="0" applyFont="1" applyFill="1" applyBorder="1" applyAlignment="1">
      <alignment horizontal="center" vertical="center"/>
    </xf>
    <xf numFmtId="0" fontId="78" fillId="35" borderId="11" xfId="0" applyFont="1" applyFill="1" applyBorder="1" applyAlignment="1">
      <alignment horizontal="center" vertical="center" wrapText="1"/>
    </xf>
    <xf numFmtId="0" fontId="75" fillId="35" borderId="11" xfId="0" applyFont="1" applyFill="1" applyBorder="1" applyAlignment="1">
      <alignment horizontal="center" vertical="center"/>
    </xf>
    <xf numFmtId="0" fontId="75" fillId="35" borderId="0" xfId="0" applyFont="1" applyFill="1" applyAlignment="1">
      <alignment horizontal="center" vertical="center" wrapText="1"/>
    </xf>
    <xf numFmtId="0" fontId="93" fillId="42" borderId="0" xfId="0" applyFont="1" applyFill="1" applyAlignment="1">
      <alignment horizontal="center" vertical="center"/>
    </xf>
    <xf numFmtId="4" fontId="93" fillId="42" borderId="0" xfId="0" applyNumberFormat="1" applyFont="1" applyFill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561975</xdr:colOff>
      <xdr:row>70</xdr:row>
      <xdr:rowOff>76200</xdr:rowOff>
    </xdr:from>
    <xdr:ext cx="133350" cy="295275"/>
    <xdr:sp>
      <xdr:nvSpPr>
        <xdr:cNvPr id="1" name="Shape 3"/>
        <xdr:cNvSpPr>
          <a:spLocks/>
        </xdr:cNvSpPr>
      </xdr:nvSpPr>
      <xdr:spPr>
        <a:xfrm>
          <a:off x="12973050" y="188690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25" tIns="91425" rIns="91425" bIns="91425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998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4.00390625" style="0" customWidth="1"/>
    <col min="2" max="2" width="12.7109375" style="0" customWidth="1"/>
    <col min="3" max="15" width="10.140625" style="0" customWidth="1"/>
  </cols>
  <sheetData>
    <row r="1" spans="1:15" ht="15">
      <c r="A1" s="1"/>
      <c r="B1" s="61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5">
      <c r="A2" s="1"/>
      <c r="B2" s="63" t="s">
        <v>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15">
      <c r="A3" s="1"/>
      <c r="B3" s="63" t="s">
        <v>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15">
      <c r="A4" s="1"/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 ht="15">
      <c r="A5" s="1"/>
      <c r="B5" s="67" t="s">
        <v>3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ht="15">
      <c r="A6" s="1"/>
      <c r="B6" s="68" t="s">
        <v>4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1:15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3" t="s">
        <v>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">
      <c r="A9" s="1"/>
      <c r="B9" s="69" t="s">
        <v>6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</row>
    <row r="10" spans="1:15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">
      <c r="A11" s="1"/>
      <c r="B11" s="70" t="s">
        <v>7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</row>
    <row r="12" spans="1:15" ht="15">
      <c r="A12" s="1"/>
      <c r="B12" s="71" t="s">
        <v>8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</row>
    <row r="13" spans="1:15" ht="15">
      <c r="A13" s="1"/>
      <c r="B13" s="70" t="s">
        <v>9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</row>
    <row r="14" spans="1:15" ht="15">
      <c r="A14" s="1"/>
      <c r="B14" s="70" t="s">
        <v>10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</row>
    <row r="15" spans="1:15" ht="15">
      <c r="A15" s="1"/>
      <c r="B15" s="73" t="s">
        <v>11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</row>
    <row r="16" spans="1:15" ht="15">
      <c r="A16" s="1"/>
      <c r="B16" s="73" t="s">
        <v>12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</row>
    <row r="17" spans="1:15" ht="15">
      <c r="A17" s="1"/>
      <c r="B17" s="73" t="s">
        <v>13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</row>
    <row r="18" spans="1:15" ht="15">
      <c r="A18" s="1"/>
      <c r="B18" s="70" t="s">
        <v>14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</row>
    <row r="19" spans="1:15" ht="15">
      <c r="A19" s="1"/>
      <c r="B19" s="73" t="s">
        <v>15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</row>
    <row r="20" spans="1:15" ht="15">
      <c r="A20" s="1"/>
      <c r="B20" s="73" t="s">
        <v>16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</row>
    <row r="21" spans="1:15" ht="15">
      <c r="A21" s="1"/>
      <c r="B21" s="70" t="s">
        <v>17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</row>
    <row r="22" spans="1:15" ht="15">
      <c r="A22" s="1"/>
      <c r="B22" s="70" t="s">
        <v>18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</row>
    <row r="23" spans="1:15" ht="15">
      <c r="A23" s="2"/>
      <c r="B23" s="74" t="s">
        <v>19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</row>
    <row r="24" spans="1:15" ht="15">
      <c r="A24" s="2"/>
      <c r="B24" s="72" t="s">
        <v>20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</row>
    <row r="25" spans="1:15" ht="15">
      <c r="A25" s="2"/>
      <c r="B25" s="74" t="s">
        <v>21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5" ht="15">
      <c r="A26" s="2"/>
      <c r="B26" s="72" t="s">
        <v>22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</row>
    <row r="27" spans="1:15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 ht="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 ht="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 ht="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 ht="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 ht="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 ht="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1:15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1:15" ht="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1:15" ht="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1:15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1:15" ht="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 ht="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1:15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1:15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1:15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1:15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1:15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1:15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1:15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1:15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1:15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1:15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1:15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1:15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1:15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1:15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1:15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1:15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1:15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1:15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1:15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1:15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1:15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1:15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1:15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1:15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1:15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1:15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1:15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1:15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1:15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1:15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5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1:15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1:15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1:15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1:15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1:15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1:15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1:15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1:15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1:15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1:15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1:15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1:15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1:15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1:15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1:15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1:15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1:15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1:15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1:15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1:15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1:15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1:15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1:15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1:15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1:15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1:15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1:15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1:15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1:15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1:15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1:15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1:15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1:15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1:15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1:15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1:15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1:15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1:15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1:15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1:15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1:15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1:15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1:15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1:15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1:15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1:15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1:15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1:15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1:15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1:15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1:15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1:15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1:15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1:15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1:15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1:15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1:15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1:15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1:15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1:15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1:15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1:15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1:15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1:15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1:15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1:15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1:15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15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5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5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1:15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1:15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1:15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1:15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1:15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5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1:15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1:15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1:15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1:15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1:15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1:15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1:15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1:15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1:15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1:15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1:15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1:15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1:15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1:15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1:15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1:15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1:15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1:15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1:15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1:15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1:15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1:15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1:15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1:15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5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1:15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1:15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1:15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1:15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1:15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1:15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1:15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1:15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1:15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1:15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1:15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1:15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1:15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1:15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1:15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5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1:15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1:15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1:15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1:15" ht="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1:15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 ht="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1:15" ht="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 ht="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1:15" ht="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1:15" ht="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1:15" ht="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1:15" ht="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1:15" ht="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1:15" ht="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1:15" ht="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1:15" ht="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1:15" ht="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 ht="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1:15" ht="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1:15" ht="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1:15" ht="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1:15" ht="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1:15" ht="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1:15" ht="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1:15" ht="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1:15" ht="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1:15" ht="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1:15" ht="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1:15" ht="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1:15" ht="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1:15" ht="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1:15" ht="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1:15" ht="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1:15" ht="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1:15" ht="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1:15" ht="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1:15" ht="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5" ht="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1:15" ht="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1:15" ht="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 ht="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5" ht="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1:15" ht="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1:15" ht="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 ht="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1:15" ht="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1:15" ht="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1:15" ht="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1:15" ht="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1:15" ht="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1:15" ht="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1:15" ht="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1:15" ht="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1:15" ht="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 ht="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 ht="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1:15" ht="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1:15" ht="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1:15" ht="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1:15" ht="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1:15" ht="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1:15" ht="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1:15" ht="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1:15" ht="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1:15" ht="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1:15" ht="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1:15" ht="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1:15" ht="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1:15" ht="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1:15" ht="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1:15" ht="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1:15" ht="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1:15" ht="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1:15" ht="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1:15" ht="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 ht="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1:15" ht="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1:15" ht="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1:15" ht="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1:15" ht="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1:15" ht="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1:15" ht="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5" ht="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1:15" ht="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1:15" ht="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1:15" ht="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1:15" ht="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1:15" ht="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1:15" ht="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1:15" ht="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1:15" ht="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1:15" ht="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1:15" ht="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1:15" ht="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1:15" ht="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1:15" ht="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1:15" ht="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1:15" ht="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1:15" ht="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1:15" ht="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1:15" ht="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1:15" ht="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1:15" ht="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1:15" ht="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1:15" ht="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1:15" ht="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1:15" ht="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1:15" ht="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1:15" ht="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1:15" ht="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1:15" ht="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1:15" ht="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1:15" ht="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1:15" ht="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1:15" ht="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1:15" ht="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1:15" ht="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1:15" ht="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1:15" ht="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1:15" ht="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1:15" ht="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1:15" ht="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1:15" ht="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1:15" ht="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1:15" ht="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1:15" ht="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1:15" ht="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1:15" ht="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1:15" ht="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1:15" ht="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1:15" ht="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1:15" ht="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1:15" ht="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1:15" ht="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1:15" ht="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1:15" ht="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1:15" ht="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1:15" ht="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1:15" ht="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1:15" ht="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1:15" ht="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1:15" ht="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1:15" ht="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1:15" ht="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1:15" ht="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1:15" ht="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1:15" ht="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1:15" ht="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1:15" ht="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1:15" ht="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1:15" ht="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1:15" ht="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1:15" ht="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1:15" ht="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1:15" ht="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1:15" ht="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1:15" ht="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1:15" ht="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1:15" ht="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1:15" ht="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1:15" ht="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1:15" ht="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1:15" ht="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1:15" ht="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1:15" ht="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1:15" ht="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1:15" ht="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1:15" ht="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1:15" ht="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1:15" ht="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1:15" ht="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1:15" ht="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1:15" ht="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1:15" ht="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1:15" ht="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1:15" ht="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1:15" ht="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1:15" ht="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1:15" ht="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1:15" ht="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1:15" ht="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1:15" ht="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1:15" ht="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1:15" ht="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1:15" ht="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1:15" ht="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1:15" ht="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1:15" ht="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1:15" ht="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1:15" ht="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1:15" ht="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1:15" ht="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1:15" ht="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1:15" ht="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1:15" ht="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1:15" ht="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1:15" ht="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1:15" ht="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1:15" ht="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1:15" ht="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1:15" ht="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1:15" ht="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1:15" ht="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1:15" ht="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1:15" ht="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1:15" ht="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1:15" ht="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1:15" ht="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1:15" ht="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1:15" ht="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1:15" ht="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1:15" ht="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1:15" ht="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1:15" ht="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1:15" ht="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1:15" ht="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1:15" ht="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1:15" ht="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1:15" ht="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1:15" ht="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1:15" ht="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1:15" ht="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1:15" ht="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1:15" ht="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1:15" ht="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1:15" ht="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1:15" ht="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1:15" ht="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1:15" ht="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1:15" ht="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1:15" ht="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1:15" ht="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1:15" ht="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1:15" ht="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1:15" ht="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1:15" ht="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1:15" ht="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1:15" ht="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1:15" ht="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1:15" ht="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1:15" ht="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1:15" ht="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1:15" ht="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1:15" ht="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1:15" ht="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1:15" ht="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1:15" ht="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1:15" ht="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1:15" ht="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1:15" ht="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1:15" ht="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1:15" ht="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1:15" ht="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1:15" ht="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1:15" ht="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1:15" ht="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1:15" ht="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1:15" ht="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1:15" ht="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1:15" ht="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1:15" ht="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1:15" ht="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1:15" ht="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1:15" ht="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1:15" ht="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1:15" ht="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1:15" ht="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1:15" ht="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1:15" ht="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1:15" ht="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1:15" ht="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1:15" ht="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1:15" ht="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1:15" ht="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1:15" ht="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1:15" ht="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1:15" ht="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spans="1:15" ht="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spans="1:15" ht="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spans="1:15" ht="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1:15" ht="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spans="1:15" ht="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spans="1:15" ht="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spans="1:15" ht="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spans="1:15" ht="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spans="1:15" ht="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spans="1:15" ht="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spans="1:15" ht="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spans="1:15" ht="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spans="1:15" ht="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spans="1:15" ht="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spans="1:15" ht="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spans="1:15" ht="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spans="1:15" ht="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spans="1:15" ht="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spans="1:15" ht="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spans="1:15" ht="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spans="1:15" ht="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spans="1:15" ht="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spans="1:15" ht="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spans="1:15" ht="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spans="1:15" ht="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spans="1:15" ht="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spans="1:15" ht="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spans="1:15" ht="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spans="1:15" ht="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spans="1:15" ht="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spans="1:15" ht="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spans="1:15" ht="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spans="1:15" ht="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spans="1:15" ht="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spans="1:15" ht="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spans="1:15" ht="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spans="1:15" ht="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spans="1:15" ht="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spans="1:15" ht="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spans="1:15" ht="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spans="1:15" ht="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spans="1:15" ht="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spans="1:15" ht="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spans="1:15" ht="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spans="1:15" ht="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spans="1:15" ht="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spans="1:15" ht="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spans="1:15" ht="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spans="1:15" ht="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spans="1:15" ht="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spans="1:15" ht="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spans="1:15" ht="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spans="1:15" ht="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spans="1:15" ht="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spans="1:15" ht="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spans="1:15" ht="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spans="1:15" ht="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spans="1:15" ht="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spans="1:15" ht="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spans="1:15" ht="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spans="1:15" ht="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spans="1:15" ht="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spans="1:15" ht="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 spans="1:15" ht="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 spans="1:15" ht="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 spans="1:15" ht="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 spans="1:15" ht="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</row>
  </sheetData>
  <sheetProtection sheet="1" objects="1" scenarios="1"/>
  <mergeCells count="23">
    <mergeCell ref="B26:O26"/>
    <mergeCell ref="B14:O14"/>
    <mergeCell ref="B15:O15"/>
    <mergeCell ref="B16:O16"/>
    <mergeCell ref="B17:O17"/>
    <mergeCell ref="B25:O25"/>
    <mergeCell ref="B24:O24"/>
    <mergeCell ref="B18:O18"/>
    <mergeCell ref="B19:O19"/>
    <mergeCell ref="B20:O20"/>
    <mergeCell ref="B21:O21"/>
    <mergeCell ref="B22:O22"/>
    <mergeCell ref="B23:O23"/>
    <mergeCell ref="B6:O6"/>
    <mergeCell ref="B9:O9"/>
    <mergeCell ref="B11:O11"/>
    <mergeCell ref="B12:O12"/>
    <mergeCell ref="B13:O13"/>
    <mergeCell ref="B1:O1"/>
    <mergeCell ref="B2:O2"/>
    <mergeCell ref="B3:O3"/>
    <mergeCell ref="B4:O4"/>
    <mergeCell ref="B5:O5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21"/>
  <sheetViews>
    <sheetView tabSelected="1" zoomScalePageLayoutView="0" workbookViewId="0" topLeftCell="A4">
      <selection activeCell="F4" sqref="F4:H4"/>
    </sheetView>
  </sheetViews>
  <sheetFormatPr defaultColWidth="14.421875" defaultRowHeight="15" customHeight="1"/>
  <cols>
    <col min="1" max="1" width="48.140625" style="0" customWidth="1"/>
    <col min="2" max="2" width="10.8515625" style="0" customWidth="1"/>
    <col min="3" max="3" width="12.8515625" style="0" customWidth="1"/>
    <col min="4" max="4" width="9.57421875" style="0" customWidth="1"/>
    <col min="5" max="5" width="7.8515625" style="0" customWidth="1"/>
    <col min="6" max="6" width="64.421875" style="0" customWidth="1"/>
    <col min="7" max="7" width="11.00390625" style="0" customWidth="1"/>
    <col min="8" max="8" width="11.57421875" style="0" customWidth="1"/>
    <col min="9" max="9" width="9.8515625" style="0" customWidth="1"/>
    <col min="10" max="12" width="8.421875" style="0" customWidth="1"/>
    <col min="13" max="13" width="12.00390625" style="0" customWidth="1"/>
    <col min="14" max="14" width="7.57421875" style="0" customWidth="1"/>
    <col min="15" max="15" width="49.421875" style="0" customWidth="1"/>
    <col min="16" max="16" width="31.8515625" style="0" customWidth="1"/>
    <col min="17" max="19" width="8.421875" style="0" customWidth="1"/>
    <col min="20" max="21" width="8.57421875" style="0" customWidth="1"/>
    <col min="22" max="32" width="8.7109375" style="0" customWidth="1"/>
  </cols>
  <sheetData>
    <row r="1" spans="1:27" ht="24.75" customHeight="1">
      <c r="A1" s="75" t="s">
        <v>23</v>
      </c>
      <c r="B1" s="62"/>
      <c r="C1" s="62"/>
      <c r="D1" s="62"/>
      <c r="E1" s="62"/>
      <c r="F1" s="62"/>
      <c r="G1" s="62"/>
      <c r="H1" s="62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4.75" customHeight="1">
      <c r="A2" s="76" t="s">
        <v>24</v>
      </c>
      <c r="B2" s="62"/>
      <c r="C2" s="62"/>
      <c r="D2" s="62"/>
      <c r="E2" s="62"/>
      <c r="F2" s="62"/>
      <c r="G2" s="62"/>
      <c r="H2" s="62"/>
      <c r="I2" s="5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32" ht="13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9"/>
      <c r="L3" s="9"/>
      <c r="M3" s="8"/>
      <c r="N3" s="8"/>
      <c r="O3" s="8"/>
      <c r="P3" s="8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27" ht="24.75" customHeight="1">
      <c r="A4" s="77" t="s">
        <v>25</v>
      </c>
      <c r="B4" s="78"/>
      <c r="C4" s="78"/>
      <c r="D4" s="78"/>
      <c r="E4" s="79"/>
      <c r="F4" s="80"/>
      <c r="G4" s="81"/>
      <c r="H4" s="82"/>
      <c r="I4" s="8"/>
      <c r="J4" s="8"/>
      <c r="K4" s="8"/>
      <c r="L4" s="8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4.75" customHeight="1">
      <c r="A5" s="77" t="s">
        <v>26</v>
      </c>
      <c r="B5" s="78"/>
      <c r="C5" s="78"/>
      <c r="D5" s="78"/>
      <c r="E5" s="79"/>
      <c r="F5" s="80"/>
      <c r="G5" s="81"/>
      <c r="H5" s="82"/>
      <c r="I5" s="8"/>
      <c r="J5" s="8"/>
      <c r="K5" s="8"/>
      <c r="L5" s="8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4.75" customHeight="1">
      <c r="A6" s="77" t="s">
        <v>27</v>
      </c>
      <c r="B6" s="78"/>
      <c r="C6" s="78"/>
      <c r="D6" s="78"/>
      <c r="E6" s="79"/>
      <c r="F6" s="80"/>
      <c r="G6" s="81"/>
      <c r="H6" s="82"/>
      <c r="I6" s="8"/>
      <c r="J6" s="8"/>
      <c r="K6" s="8"/>
      <c r="L6" s="8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4.75" customHeight="1">
      <c r="A7" s="77" t="s">
        <v>28</v>
      </c>
      <c r="B7" s="78"/>
      <c r="C7" s="78"/>
      <c r="D7" s="78"/>
      <c r="E7" s="79"/>
      <c r="F7" s="80"/>
      <c r="G7" s="81"/>
      <c r="H7" s="82"/>
      <c r="I7" s="8"/>
      <c r="J7" s="8"/>
      <c r="K7" s="8"/>
      <c r="L7" s="8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32" ht="15.75" customHeight="1">
      <c r="A8" s="8"/>
      <c r="B8" s="9"/>
      <c r="C8" s="9"/>
      <c r="D8" s="9"/>
      <c r="E8" s="9"/>
      <c r="F8" s="9"/>
      <c r="G8" s="9"/>
      <c r="H8" s="9"/>
      <c r="I8" s="9"/>
      <c r="J8" s="8"/>
      <c r="K8" s="8"/>
      <c r="L8" s="8"/>
      <c r="M8" s="8"/>
      <c r="N8" s="8"/>
      <c r="O8" s="8"/>
      <c r="P8" s="8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27" ht="24.75" customHeight="1">
      <c r="A9" s="83" t="s">
        <v>29</v>
      </c>
      <c r="B9" s="78"/>
      <c r="C9" s="78"/>
      <c r="D9" s="78"/>
      <c r="E9" s="78"/>
      <c r="F9" s="78"/>
      <c r="G9" s="78"/>
      <c r="H9" s="79"/>
      <c r="I9" s="8"/>
      <c r="J9" s="8"/>
      <c r="K9" s="8"/>
      <c r="L9" s="8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28.5">
      <c r="A10" s="89" t="s">
        <v>30</v>
      </c>
      <c r="B10" s="78"/>
      <c r="C10" s="78"/>
      <c r="D10" s="78"/>
      <c r="E10" s="78"/>
      <c r="F10" s="79"/>
      <c r="G10" s="10" t="s">
        <v>31</v>
      </c>
      <c r="H10" s="10" t="s">
        <v>32</v>
      </c>
      <c r="I10" s="8"/>
      <c r="J10" s="8"/>
      <c r="K10" s="8"/>
      <c r="L10" s="8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">
      <c r="A11" s="90" t="s">
        <v>33</v>
      </c>
      <c r="B11" s="78"/>
      <c r="C11" s="78"/>
      <c r="D11" s="78"/>
      <c r="E11" s="79"/>
      <c r="F11" s="11"/>
      <c r="G11" s="44"/>
      <c r="H11" s="11">
        <f>IF(G11="x",20,0)</f>
        <v>0</v>
      </c>
      <c r="I11" s="8"/>
      <c r="J11" s="8"/>
      <c r="K11" s="8"/>
      <c r="L11" s="8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">
      <c r="A12" s="90" t="s">
        <v>34</v>
      </c>
      <c r="B12" s="78"/>
      <c r="C12" s="78"/>
      <c r="D12" s="78"/>
      <c r="E12" s="79"/>
      <c r="F12" s="11"/>
      <c r="G12" s="44"/>
      <c r="H12" s="12"/>
      <c r="I12" s="8"/>
      <c r="J12" s="8"/>
      <c r="K12" s="8"/>
      <c r="L12" s="8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">
      <c r="A13" s="90" t="s">
        <v>35</v>
      </c>
      <c r="B13" s="78"/>
      <c r="C13" s="78"/>
      <c r="D13" s="78"/>
      <c r="E13" s="79"/>
      <c r="F13" s="11"/>
      <c r="G13" s="44"/>
      <c r="H13" s="12"/>
      <c r="I13" s="8"/>
      <c r="J13" s="8"/>
      <c r="K13" s="8"/>
      <c r="L13" s="8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32" ht="24.75" customHeight="1">
      <c r="A14" s="8"/>
      <c r="B14" s="9"/>
      <c r="C14" s="9"/>
      <c r="D14" s="9"/>
      <c r="E14" s="9"/>
      <c r="F14" s="9"/>
      <c r="G14" s="9"/>
      <c r="H14" s="9"/>
      <c r="I14" s="9"/>
      <c r="J14" s="8"/>
      <c r="K14" s="8"/>
      <c r="L14" s="8"/>
      <c r="M14" s="8"/>
      <c r="N14" s="8"/>
      <c r="O14" s="8"/>
      <c r="P14" s="8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16" ht="54" customHeight="1">
      <c r="A15" s="94" t="s">
        <v>36</v>
      </c>
      <c r="B15" s="78"/>
      <c r="C15" s="78"/>
      <c r="D15" s="79"/>
      <c r="E15" s="13"/>
      <c r="F15" s="94" t="s">
        <v>37</v>
      </c>
      <c r="G15" s="78"/>
      <c r="H15" s="78"/>
      <c r="I15" s="78"/>
      <c r="J15" s="78"/>
      <c r="K15" s="78"/>
      <c r="L15" s="78"/>
      <c r="M15" s="78"/>
      <c r="N15" s="78"/>
      <c r="O15" s="78"/>
      <c r="P15" s="79"/>
    </row>
    <row r="16" spans="1:16" ht="66.75" customHeight="1">
      <c r="A16" s="91" t="s">
        <v>38</v>
      </c>
      <c r="B16" s="91" t="s">
        <v>32</v>
      </c>
      <c r="C16" s="91" t="s">
        <v>39</v>
      </c>
      <c r="D16" s="96" t="s">
        <v>40</v>
      </c>
      <c r="E16" s="13"/>
      <c r="F16" s="91" t="s">
        <v>41</v>
      </c>
      <c r="G16" s="93" t="s">
        <v>32</v>
      </c>
      <c r="H16" s="14" t="s">
        <v>42</v>
      </c>
      <c r="I16" s="95" t="s">
        <v>43</v>
      </c>
      <c r="J16" s="78"/>
      <c r="K16" s="78"/>
      <c r="L16" s="78"/>
      <c r="M16" s="78"/>
      <c r="N16" s="79"/>
      <c r="O16" s="91" t="s">
        <v>44</v>
      </c>
      <c r="P16" s="91" t="s">
        <v>45</v>
      </c>
    </row>
    <row r="17" spans="1:16" ht="15">
      <c r="A17" s="92"/>
      <c r="B17" s="92"/>
      <c r="C17" s="92"/>
      <c r="D17" s="92"/>
      <c r="E17" s="13"/>
      <c r="F17" s="92"/>
      <c r="G17" s="92"/>
      <c r="H17" s="14">
        <v>2015</v>
      </c>
      <c r="I17" s="15">
        <v>2016</v>
      </c>
      <c r="J17" s="15">
        <v>2017</v>
      </c>
      <c r="K17" s="15">
        <v>2018</v>
      </c>
      <c r="L17" s="15">
        <v>2019</v>
      </c>
      <c r="M17" s="15" t="s">
        <v>46</v>
      </c>
      <c r="N17" s="15" t="s">
        <v>40</v>
      </c>
      <c r="O17" s="92"/>
      <c r="P17" s="92"/>
    </row>
    <row r="18" spans="1:16" ht="20.25" customHeight="1">
      <c r="A18" s="16" t="s">
        <v>47</v>
      </c>
      <c r="B18" s="17"/>
      <c r="C18" s="17"/>
      <c r="D18" s="18"/>
      <c r="E18" s="13"/>
      <c r="F18" s="84" t="s">
        <v>48</v>
      </c>
      <c r="G18" s="85"/>
      <c r="H18" s="85"/>
      <c r="I18" s="85"/>
      <c r="J18" s="85"/>
      <c r="K18" s="85"/>
      <c r="L18" s="85"/>
      <c r="M18" s="85"/>
      <c r="N18" s="85"/>
      <c r="O18" s="85"/>
      <c r="P18" s="86"/>
    </row>
    <row r="19" spans="1:16" ht="25.5">
      <c r="A19" s="19" t="s">
        <v>49</v>
      </c>
      <c r="B19" s="20">
        <v>30</v>
      </c>
      <c r="C19" s="45"/>
      <c r="D19" s="21">
        <f>B19*C19</f>
        <v>0</v>
      </c>
      <c r="E19" s="13"/>
      <c r="F19" s="87" t="s">
        <v>50</v>
      </c>
      <c r="G19" s="85"/>
      <c r="H19" s="85"/>
      <c r="I19" s="85"/>
      <c r="J19" s="85"/>
      <c r="K19" s="85"/>
      <c r="L19" s="85"/>
      <c r="M19" s="85"/>
      <c r="N19" s="85"/>
      <c r="O19" s="85"/>
      <c r="P19" s="86"/>
    </row>
    <row r="20" spans="1:16" ht="38.25">
      <c r="A20" s="22" t="s">
        <v>51</v>
      </c>
      <c r="B20" s="23">
        <v>20</v>
      </c>
      <c r="C20" s="45"/>
      <c r="D20" s="24">
        <f>B20*C20</f>
        <v>0</v>
      </c>
      <c r="E20" s="13"/>
      <c r="F20" s="88" t="s">
        <v>52</v>
      </c>
      <c r="G20" s="78"/>
      <c r="H20" s="78"/>
      <c r="I20" s="78"/>
      <c r="J20" s="78"/>
      <c r="K20" s="78"/>
      <c r="L20" s="78"/>
      <c r="M20" s="78"/>
      <c r="N20" s="78"/>
      <c r="O20" s="78"/>
      <c r="P20" s="79"/>
    </row>
    <row r="21" spans="1:16" ht="38.25">
      <c r="A21" s="22" t="s">
        <v>53</v>
      </c>
      <c r="B21" s="23">
        <v>16</v>
      </c>
      <c r="C21" s="45"/>
      <c r="D21" s="24">
        <f>B21*C21</f>
        <v>0</v>
      </c>
      <c r="E21" s="13"/>
      <c r="F21" s="22" t="s">
        <v>54</v>
      </c>
      <c r="G21" s="25">
        <v>20</v>
      </c>
      <c r="H21" s="52"/>
      <c r="I21" s="53"/>
      <c r="J21" s="53"/>
      <c r="K21" s="53"/>
      <c r="L21" s="53"/>
      <c r="M21" s="53"/>
      <c r="N21" s="26">
        <f aca="true" t="shared" si="0" ref="N21:N27">(H21*G21)+(I21*G21)+(J21*G21)+(K21*G21)+(L21*G21)+(M21*G21)</f>
        <v>0</v>
      </c>
      <c r="O21" s="46"/>
      <c r="P21" s="47"/>
    </row>
    <row r="22" spans="1:16" ht="25.5">
      <c r="A22" s="22" t="s">
        <v>55</v>
      </c>
      <c r="B22" s="23">
        <v>8</v>
      </c>
      <c r="C22" s="45"/>
      <c r="D22" s="24">
        <f>B22*C22</f>
        <v>0</v>
      </c>
      <c r="E22" s="13"/>
      <c r="F22" s="22" t="s">
        <v>56</v>
      </c>
      <c r="G22" s="25">
        <v>16</v>
      </c>
      <c r="H22" s="52"/>
      <c r="I22" s="53"/>
      <c r="J22" s="53"/>
      <c r="K22" s="53"/>
      <c r="L22" s="53"/>
      <c r="M22" s="53"/>
      <c r="N22" s="26">
        <f t="shared" si="0"/>
        <v>0</v>
      </c>
      <c r="O22" s="46"/>
      <c r="P22" s="47"/>
    </row>
    <row r="23" spans="1:16" ht="15">
      <c r="A23" s="28" t="s">
        <v>57</v>
      </c>
      <c r="B23" s="29"/>
      <c r="C23" s="29"/>
      <c r="D23" s="30"/>
      <c r="E23" s="13"/>
      <c r="F23" s="22" t="s">
        <v>58</v>
      </c>
      <c r="G23" s="25">
        <v>14</v>
      </c>
      <c r="H23" s="52"/>
      <c r="I23" s="53"/>
      <c r="J23" s="53"/>
      <c r="K23" s="53"/>
      <c r="L23" s="53"/>
      <c r="M23" s="53"/>
      <c r="N23" s="26">
        <f t="shared" si="0"/>
        <v>0</v>
      </c>
      <c r="O23" s="46"/>
      <c r="P23" s="47"/>
    </row>
    <row r="24" spans="1:16" ht="25.5">
      <c r="A24" s="22" t="s">
        <v>59</v>
      </c>
      <c r="B24" s="23">
        <v>10</v>
      </c>
      <c r="C24" s="45"/>
      <c r="D24" s="31">
        <f>B24*C24</f>
        <v>0</v>
      </c>
      <c r="E24" s="13"/>
      <c r="F24" s="22" t="s">
        <v>60</v>
      </c>
      <c r="G24" s="25">
        <v>10</v>
      </c>
      <c r="H24" s="52"/>
      <c r="I24" s="53"/>
      <c r="J24" s="53"/>
      <c r="K24" s="53"/>
      <c r="L24" s="53"/>
      <c r="M24" s="53"/>
      <c r="N24" s="26">
        <f t="shared" si="0"/>
        <v>0</v>
      </c>
      <c r="O24" s="46"/>
      <c r="P24" s="47"/>
    </row>
    <row r="25" spans="1:16" ht="15">
      <c r="A25" s="22" t="s">
        <v>61</v>
      </c>
      <c r="B25" s="23">
        <v>10</v>
      </c>
      <c r="C25" s="45"/>
      <c r="D25" s="32">
        <f>B25*C25</f>
        <v>0</v>
      </c>
      <c r="E25" s="13"/>
      <c r="F25" s="22" t="s">
        <v>62</v>
      </c>
      <c r="G25" s="25">
        <v>6</v>
      </c>
      <c r="H25" s="52"/>
      <c r="I25" s="53"/>
      <c r="J25" s="53"/>
      <c r="K25" s="53"/>
      <c r="L25" s="53"/>
      <c r="M25" s="53"/>
      <c r="N25" s="26">
        <f t="shared" si="0"/>
        <v>0</v>
      </c>
      <c r="O25" s="46"/>
      <c r="P25" s="47"/>
    </row>
    <row r="26" spans="1:16" ht="15">
      <c r="A26" s="22" t="s">
        <v>63</v>
      </c>
      <c r="B26" s="23">
        <v>10</v>
      </c>
      <c r="C26" s="45"/>
      <c r="D26" s="32">
        <f>B26*C26</f>
        <v>0</v>
      </c>
      <c r="E26" s="13"/>
      <c r="F26" s="22" t="s">
        <v>64</v>
      </c>
      <c r="G26" s="25">
        <v>4</v>
      </c>
      <c r="H26" s="52"/>
      <c r="I26" s="53"/>
      <c r="J26" s="53"/>
      <c r="K26" s="53"/>
      <c r="L26" s="53"/>
      <c r="M26" s="53"/>
      <c r="N26" s="26">
        <f t="shared" si="0"/>
        <v>0</v>
      </c>
      <c r="O26" s="46"/>
      <c r="P26" s="47"/>
    </row>
    <row r="27" spans="1:16" ht="17.25" customHeight="1">
      <c r="A27" s="22" t="s">
        <v>65</v>
      </c>
      <c r="B27" s="23">
        <v>10</v>
      </c>
      <c r="C27" s="45"/>
      <c r="D27" s="32">
        <f>B27*C27</f>
        <v>0</v>
      </c>
      <c r="E27" s="13"/>
      <c r="F27" s="22" t="s">
        <v>66</v>
      </c>
      <c r="G27" s="25">
        <v>2</v>
      </c>
      <c r="H27" s="52"/>
      <c r="I27" s="53"/>
      <c r="J27" s="53"/>
      <c r="K27" s="53"/>
      <c r="L27" s="53"/>
      <c r="M27" s="53"/>
      <c r="N27" s="26">
        <f t="shared" si="0"/>
        <v>0</v>
      </c>
      <c r="O27" s="46"/>
      <c r="P27" s="47"/>
    </row>
    <row r="28" spans="1:16" ht="21" customHeight="1">
      <c r="A28" s="99" t="s">
        <v>67</v>
      </c>
      <c r="B28" s="66"/>
      <c r="C28" s="66"/>
      <c r="D28" s="33">
        <f>SUM(D19:D27)</f>
        <v>0</v>
      </c>
      <c r="E28" s="13"/>
      <c r="F28" s="88" t="s">
        <v>68</v>
      </c>
      <c r="G28" s="78"/>
      <c r="H28" s="78"/>
      <c r="I28" s="78"/>
      <c r="J28" s="78"/>
      <c r="K28" s="78"/>
      <c r="L28" s="78"/>
      <c r="M28" s="78"/>
      <c r="N28" s="78"/>
      <c r="O28" s="78"/>
      <c r="P28" s="79"/>
    </row>
    <row r="29" spans="1:16" ht="13.5" customHeight="1">
      <c r="A29" s="34"/>
      <c r="B29" s="34"/>
      <c r="C29" s="34"/>
      <c r="D29" s="34"/>
      <c r="E29" s="13"/>
      <c r="F29" s="22" t="s">
        <v>69</v>
      </c>
      <c r="G29" s="25">
        <v>20</v>
      </c>
      <c r="H29" s="52"/>
      <c r="I29" s="53"/>
      <c r="J29" s="53"/>
      <c r="K29" s="49"/>
      <c r="L29" s="49"/>
      <c r="M29" s="49"/>
      <c r="N29" s="26">
        <f aca="true" t="shared" si="1" ref="N29:N35">(H29*G29)+(I29*G29)+(J29*G29)+(K29*G29)+(L29*G29)+(M29*G29)</f>
        <v>0</v>
      </c>
      <c r="O29" s="46"/>
      <c r="P29" s="47"/>
    </row>
    <row r="30" spans="1:16" ht="13.5" customHeight="1">
      <c r="A30" s="35"/>
      <c r="B30" s="35"/>
      <c r="C30" s="34"/>
      <c r="D30" s="34"/>
      <c r="E30" s="13"/>
      <c r="F30" s="22" t="s">
        <v>70</v>
      </c>
      <c r="G30" s="25">
        <v>16</v>
      </c>
      <c r="H30" s="52"/>
      <c r="I30" s="53"/>
      <c r="J30" s="53"/>
      <c r="K30" s="49"/>
      <c r="L30" s="49"/>
      <c r="M30" s="49"/>
      <c r="N30" s="26">
        <f t="shared" si="1"/>
        <v>0</v>
      </c>
      <c r="O30" s="46"/>
      <c r="P30" s="47"/>
    </row>
    <row r="31" spans="1:16" ht="20.25" customHeight="1">
      <c r="A31" s="13"/>
      <c r="B31" s="13"/>
      <c r="C31" s="13"/>
      <c r="D31" s="13"/>
      <c r="E31" s="13"/>
      <c r="F31" s="22" t="s">
        <v>71</v>
      </c>
      <c r="G31" s="25">
        <v>14</v>
      </c>
      <c r="H31" s="52"/>
      <c r="I31" s="53"/>
      <c r="J31" s="53"/>
      <c r="K31" s="49"/>
      <c r="L31" s="49"/>
      <c r="M31" s="49"/>
      <c r="N31" s="26">
        <f t="shared" si="1"/>
        <v>0</v>
      </c>
      <c r="O31" s="46"/>
      <c r="P31" s="47"/>
    </row>
    <row r="32" spans="1:16" ht="18" customHeight="1">
      <c r="A32" s="100" t="s">
        <v>72</v>
      </c>
      <c r="B32" s="101">
        <f>(D28*0.7)+(N66*0.3)</f>
        <v>0</v>
      </c>
      <c r="C32" s="66"/>
      <c r="D32" s="13"/>
      <c r="E32" s="13"/>
      <c r="F32" s="22" t="s">
        <v>73</v>
      </c>
      <c r="G32" s="25">
        <v>10</v>
      </c>
      <c r="H32" s="52"/>
      <c r="I32" s="53"/>
      <c r="J32" s="53"/>
      <c r="K32" s="49"/>
      <c r="L32" s="49"/>
      <c r="M32" s="49"/>
      <c r="N32" s="26">
        <f t="shared" si="1"/>
        <v>0</v>
      </c>
      <c r="O32" s="46"/>
      <c r="P32" s="47"/>
    </row>
    <row r="33" spans="1:16" ht="17.25" customHeight="1">
      <c r="A33" s="66"/>
      <c r="B33" s="66"/>
      <c r="C33" s="66"/>
      <c r="D33" s="13"/>
      <c r="E33" s="13"/>
      <c r="F33" s="22" t="s">
        <v>74</v>
      </c>
      <c r="G33" s="25">
        <v>6</v>
      </c>
      <c r="H33" s="52"/>
      <c r="I33" s="53"/>
      <c r="J33" s="53"/>
      <c r="K33" s="49"/>
      <c r="L33" s="49"/>
      <c r="M33" s="49"/>
      <c r="N33" s="26">
        <f t="shared" si="1"/>
        <v>0</v>
      </c>
      <c r="O33" s="46"/>
      <c r="P33" s="47"/>
    </row>
    <row r="34" spans="1:16" ht="13.5" customHeight="1">
      <c r="A34" s="66"/>
      <c r="B34" s="66"/>
      <c r="C34" s="66"/>
      <c r="D34" s="13"/>
      <c r="E34" s="13"/>
      <c r="F34" s="22" t="s">
        <v>75</v>
      </c>
      <c r="G34" s="25">
        <v>4</v>
      </c>
      <c r="H34" s="52"/>
      <c r="I34" s="53"/>
      <c r="J34" s="53"/>
      <c r="K34" s="49"/>
      <c r="L34" s="49"/>
      <c r="M34" s="49"/>
      <c r="N34" s="26">
        <f t="shared" si="1"/>
        <v>0</v>
      </c>
      <c r="O34" s="46"/>
      <c r="P34" s="47"/>
    </row>
    <row r="35" spans="1:16" ht="13.5" customHeight="1">
      <c r="A35" s="66"/>
      <c r="B35" s="66"/>
      <c r="C35" s="66"/>
      <c r="D35" s="13"/>
      <c r="E35" s="13"/>
      <c r="F35" s="22" t="s">
        <v>76</v>
      </c>
      <c r="G35" s="25">
        <v>2</v>
      </c>
      <c r="H35" s="52"/>
      <c r="I35" s="53"/>
      <c r="J35" s="53"/>
      <c r="K35" s="49"/>
      <c r="L35" s="49"/>
      <c r="M35" s="49"/>
      <c r="N35" s="26">
        <f t="shared" si="1"/>
        <v>0</v>
      </c>
      <c r="O35" s="46"/>
      <c r="P35" s="47"/>
    </row>
    <row r="36" spans="1:19" ht="15">
      <c r="A36" s="13"/>
      <c r="B36" s="13"/>
      <c r="C36" s="13"/>
      <c r="D36" s="13"/>
      <c r="E36" s="13"/>
      <c r="F36" s="88" t="s">
        <v>77</v>
      </c>
      <c r="G36" s="78"/>
      <c r="H36" s="78"/>
      <c r="I36" s="78"/>
      <c r="J36" s="78"/>
      <c r="K36" s="78"/>
      <c r="L36" s="78"/>
      <c r="M36" s="78"/>
      <c r="N36" s="78"/>
      <c r="O36" s="78"/>
      <c r="P36" s="79"/>
      <c r="Q36" s="36"/>
      <c r="R36" s="36"/>
      <c r="S36" s="36"/>
    </row>
    <row r="37" spans="1:19" ht="19.5" customHeight="1">
      <c r="A37" s="13"/>
      <c r="B37" s="13"/>
      <c r="C37" s="13"/>
      <c r="D37" s="13"/>
      <c r="E37" s="13"/>
      <c r="F37" s="22" t="s">
        <v>78</v>
      </c>
      <c r="G37" s="25">
        <v>6</v>
      </c>
      <c r="H37" s="52"/>
      <c r="I37" s="53"/>
      <c r="J37" s="53"/>
      <c r="K37" s="49"/>
      <c r="L37" s="49"/>
      <c r="M37" s="49"/>
      <c r="N37" s="26">
        <f>(H37*G37)+(I37*G37)+(J37*G37)+(K37*G37)+(L37*G37)+(M37*G37)</f>
        <v>0</v>
      </c>
      <c r="O37" s="48"/>
      <c r="P37" s="46"/>
      <c r="Q37" s="36"/>
      <c r="R37" s="36"/>
      <c r="S37" s="36"/>
    </row>
    <row r="38" spans="1:19" ht="19.5" customHeight="1">
      <c r="A38" s="13"/>
      <c r="B38" s="13"/>
      <c r="C38" s="13"/>
      <c r="D38" s="13"/>
      <c r="E38" s="13"/>
      <c r="F38" s="22" t="s">
        <v>79</v>
      </c>
      <c r="G38" s="25">
        <v>3</v>
      </c>
      <c r="H38" s="52"/>
      <c r="I38" s="53"/>
      <c r="J38" s="53"/>
      <c r="K38" s="49"/>
      <c r="L38" s="49"/>
      <c r="M38" s="49"/>
      <c r="N38" s="26">
        <f>(H38*G38)+(I38*G38)+(J38*G38)+(K38*G38)+(L38*G38)+(M38*G38)</f>
        <v>0</v>
      </c>
      <c r="O38" s="46"/>
      <c r="P38" s="46"/>
      <c r="Q38" s="36"/>
      <c r="R38" s="36"/>
      <c r="S38" s="36"/>
    </row>
    <row r="39" spans="1:19" ht="25.5">
      <c r="A39" s="13"/>
      <c r="B39" s="13"/>
      <c r="C39" s="13"/>
      <c r="D39" s="13"/>
      <c r="E39" s="13"/>
      <c r="F39" s="22" t="s">
        <v>80</v>
      </c>
      <c r="G39" s="25">
        <v>3</v>
      </c>
      <c r="H39" s="52"/>
      <c r="I39" s="53"/>
      <c r="J39" s="53"/>
      <c r="K39" s="49"/>
      <c r="L39" s="49"/>
      <c r="M39" s="49"/>
      <c r="N39" s="26">
        <f>(H39*G39)+(I39*G39)+(J39*G39)+(K39*G39)+(L39*G39)+(M39*G39)</f>
        <v>0</v>
      </c>
      <c r="O39" s="46"/>
      <c r="P39" s="46"/>
      <c r="Q39" s="36"/>
      <c r="R39" s="36"/>
      <c r="S39" s="36"/>
    </row>
    <row r="40" spans="1:19" ht="25.5">
      <c r="A40" s="13"/>
      <c r="B40" s="13"/>
      <c r="C40" s="13"/>
      <c r="D40" s="13"/>
      <c r="E40" s="13"/>
      <c r="F40" s="22" t="s">
        <v>81</v>
      </c>
      <c r="G40" s="25">
        <v>2</v>
      </c>
      <c r="H40" s="52"/>
      <c r="I40" s="53"/>
      <c r="J40" s="53"/>
      <c r="K40" s="49"/>
      <c r="L40" s="49"/>
      <c r="M40" s="49"/>
      <c r="N40" s="26">
        <f>(H40*G40)+(I40*G40)+(J40*G40)+(K40*G40)+(L40*G40)+(M40*G40)</f>
        <v>0</v>
      </c>
      <c r="O40" s="46"/>
      <c r="P40" s="46"/>
      <c r="Q40" s="36"/>
      <c r="R40" s="36"/>
      <c r="S40" s="36"/>
    </row>
    <row r="41" spans="1:19" ht="25.5">
      <c r="A41" s="13"/>
      <c r="B41" s="13"/>
      <c r="C41" s="13"/>
      <c r="D41" s="13"/>
      <c r="E41" s="13"/>
      <c r="F41" s="22" t="s">
        <v>82</v>
      </c>
      <c r="G41" s="25">
        <v>1</v>
      </c>
      <c r="H41" s="52"/>
      <c r="I41" s="53"/>
      <c r="J41" s="53"/>
      <c r="K41" s="49"/>
      <c r="L41" s="49"/>
      <c r="M41" s="49"/>
      <c r="N41" s="26">
        <f>(H41*G41)+(I41*G41)+(J41*G41)+(K41*G41)+(L41*G41)+(M41*G41)</f>
        <v>0</v>
      </c>
      <c r="O41" s="46"/>
      <c r="P41" s="46"/>
      <c r="Q41" s="36"/>
      <c r="R41" s="36"/>
      <c r="S41" s="36"/>
    </row>
    <row r="42" spans="1:19" ht="13.5" customHeight="1">
      <c r="A42" s="13"/>
      <c r="B42" s="13"/>
      <c r="C42" s="13"/>
      <c r="D42" s="13"/>
      <c r="E42" s="13"/>
      <c r="F42" s="88" t="s">
        <v>83</v>
      </c>
      <c r="G42" s="78"/>
      <c r="H42" s="78"/>
      <c r="I42" s="78"/>
      <c r="J42" s="78"/>
      <c r="K42" s="78"/>
      <c r="L42" s="78"/>
      <c r="M42" s="78"/>
      <c r="N42" s="78"/>
      <c r="O42" s="78"/>
      <c r="P42" s="79"/>
      <c r="Q42" s="36"/>
      <c r="R42" s="36"/>
      <c r="S42" s="36"/>
    </row>
    <row r="43" spans="1:19" ht="13.5" customHeight="1">
      <c r="A43" s="13"/>
      <c r="B43" s="13"/>
      <c r="C43" s="13"/>
      <c r="D43" s="13"/>
      <c r="E43" s="13"/>
      <c r="F43" s="22" t="s">
        <v>84</v>
      </c>
      <c r="G43" s="25">
        <v>10</v>
      </c>
      <c r="H43" s="52"/>
      <c r="I43" s="54"/>
      <c r="J43" s="55"/>
      <c r="K43" s="56"/>
      <c r="L43" s="56"/>
      <c r="M43" s="56"/>
      <c r="N43" s="26">
        <f>(H43*G43)+(I43*G43)+(J43*G43)+(K43*G43)+(L43*G43)+(M43*G43)</f>
        <v>0</v>
      </c>
      <c r="O43" s="49"/>
      <c r="P43" s="46"/>
      <c r="Q43" s="36"/>
      <c r="R43" s="36"/>
      <c r="S43" s="36"/>
    </row>
    <row r="44" spans="1:19" ht="13.5" customHeight="1">
      <c r="A44" s="13"/>
      <c r="B44" s="13"/>
      <c r="C44" s="13"/>
      <c r="D44" s="13"/>
      <c r="E44" s="13"/>
      <c r="F44" s="22" t="s">
        <v>85</v>
      </c>
      <c r="G44" s="25">
        <v>5</v>
      </c>
      <c r="H44" s="52"/>
      <c r="I44" s="54"/>
      <c r="J44" s="55"/>
      <c r="K44" s="56"/>
      <c r="L44" s="56"/>
      <c r="M44" s="56"/>
      <c r="N44" s="26">
        <f>(H44*G44)+(I44*G44)+(J44*G44)+(K44*G44)+(L44*G44)+(M44*G44)</f>
        <v>0</v>
      </c>
      <c r="O44" s="49"/>
      <c r="P44" s="46"/>
      <c r="Q44" s="36"/>
      <c r="R44" s="36"/>
      <c r="S44" s="36"/>
    </row>
    <row r="45" spans="1:19" ht="13.5" customHeight="1">
      <c r="A45" s="13"/>
      <c r="B45" s="13"/>
      <c r="C45" s="13"/>
      <c r="D45" s="13"/>
      <c r="E45" s="13"/>
      <c r="F45" s="22" t="s">
        <v>86</v>
      </c>
      <c r="G45" s="25">
        <v>2</v>
      </c>
      <c r="H45" s="52"/>
      <c r="I45" s="54"/>
      <c r="J45" s="55"/>
      <c r="K45" s="56"/>
      <c r="L45" s="56"/>
      <c r="M45" s="56"/>
      <c r="N45" s="26">
        <f>(H45*G45)+(I45*G45)+(J45*G45)+(K45*G45)+(L45*G45)+(M45*G45)</f>
        <v>0</v>
      </c>
      <c r="O45" s="49"/>
      <c r="P45" s="46"/>
      <c r="Q45" s="36"/>
      <c r="R45" s="36"/>
      <c r="S45" s="36"/>
    </row>
    <row r="46" spans="1:19" ht="21" customHeight="1">
      <c r="A46" s="13"/>
      <c r="B46" s="13"/>
      <c r="C46" s="13"/>
      <c r="D46" s="13"/>
      <c r="E46" s="13"/>
      <c r="F46" s="22" t="s">
        <v>87</v>
      </c>
      <c r="G46" s="25">
        <v>5</v>
      </c>
      <c r="H46" s="52"/>
      <c r="I46" s="54"/>
      <c r="J46" s="55"/>
      <c r="K46" s="56"/>
      <c r="L46" s="56"/>
      <c r="M46" s="56"/>
      <c r="N46" s="26">
        <f>(H46*G46)+(I46*G46)+(J46*G46)+(K46*G46)+(L46*G46)+(M46*G46)</f>
        <v>0</v>
      </c>
      <c r="O46" s="49"/>
      <c r="P46" s="46"/>
      <c r="Q46" s="36"/>
      <c r="R46" s="36"/>
      <c r="S46" s="36"/>
    </row>
    <row r="47" spans="1:19" ht="21" customHeight="1">
      <c r="A47" s="13"/>
      <c r="B47" s="13"/>
      <c r="C47" s="13"/>
      <c r="D47" s="13"/>
      <c r="E47" s="13"/>
      <c r="F47" s="22" t="s">
        <v>88</v>
      </c>
      <c r="G47" s="25">
        <v>2</v>
      </c>
      <c r="H47" s="52"/>
      <c r="I47" s="54"/>
      <c r="J47" s="55"/>
      <c r="K47" s="56"/>
      <c r="L47" s="56"/>
      <c r="M47" s="56"/>
      <c r="N47" s="26">
        <f>(H47*G47)+(I47*G47)+(J47*G47)+(K47*G47)+(L47*G47)+(M47*G47)</f>
        <v>0</v>
      </c>
      <c r="O47" s="49"/>
      <c r="P47" s="46"/>
      <c r="Q47" s="36"/>
      <c r="R47" s="36"/>
      <c r="S47" s="36"/>
    </row>
    <row r="48" spans="1:19" ht="13.5" customHeight="1">
      <c r="A48" s="13"/>
      <c r="B48" s="13"/>
      <c r="C48" s="13"/>
      <c r="D48" s="13"/>
      <c r="E48" s="13"/>
      <c r="F48" s="88" t="s">
        <v>89</v>
      </c>
      <c r="G48" s="78"/>
      <c r="H48" s="78"/>
      <c r="I48" s="78"/>
      <c r="J48" s="78"/>
      <c r="K48" s="78"/>
      <c r="L48" s="78"/>
      <c r="M48" s="78"/>
      <c r="N48" s="78"/>
      <c r="O48" s="78"/>
      <c r="P48" s="79"/>
      <c r="Q48" s="36"/>
      <c r="R48" s="36"/>
      <c r="S48" s="36"/>
    </row>
    <row r="49" spans="1:19" ht="25.5" customHeight="1">
      <c r="A49" s="13"/>
      <c r="B49" s="13"/>
      <c r="C49" s="13"/>
      <c r="D49" s="13"/>
      <c r="E49" s="13"/>
      <c r="F49" s="37" t="s">
        <v>90</v>
      </c>
      <c r="G49" s="25">
        <v>10</v>
      </c>
      <c r="H49" s="57"/>
      <c r="I49" s="53"/>
      <c r="J49" s="53"/>
      <c r="K49" s="49"/>
      <c r="L49" s="49"/>
      <c r="M49" s="49"/>
      <c r="N49" s="26">
        <f>(H49*G49)+(I49*G49)+(J49*G49)+(K49*G49)+(L49*G49)+(M49*G49)</f>
        <v>0</v>
      </c>
      <c r="O49" s="50"/>
      <c r="P49" s="46"/>
      <c r="Q49" s="36"/>
      <c r="R49" s="36"/>
      <c r="S49" s="36"/>
    </row>
    <row r="50" spans="1:19" ht="22.5" customHeight="1">
      <c r="A50" s="13"/>
      <c r="B50" s="13"/>
      <c r="C50" s="13"/>
      <c r="D50" s="13"/>
      <c r="E50" s="13"/>
      <c r="F50" s="37" t="s">
        <v>91</v>
      </c>
      <c r="G50" s="25">
        <v>5</v>
      </c>
      <c r="H50" s="57"/>
      <c r="I50" s="53"/>
      <c r="J50" s="53"/>
      <c r="K50" s="49"/>
      <c r="L50" s="49"/>
      <c r="M50" s="49"/>
      <c r="N50" s="26">
        <f>(H50*G50)+(I50*G50)+(J50*G50)+(K50*G50)+(L50*G50)+(M50*G50)</f>
        <v>0</v>
      </c>
      <c r="O50" s="50"/>
      <c r="P50" s="46"/>
      <c r="Q50" s="36"/>
      <c r="R50" s="36"/>
      <c r="S50" s="36"/>
    </row>
    <row r="51" spans="1:19" ht="15">
      <c r="A51" s="13"/>
      <c r="B51" s="13"/>
      <c r="C51" s="13"/>
      <c r="D51" s="13"/>
      <c r="E51" s="13"/>
      <c r="F51" s="37" t="s">
        <v>92</v>
      </c>
      <c r="G51" s="25">
        <v>4</v>
      </c>
      <c r="H51" s="38"/>
      <c r="I51" s="38"/>
      <c r="J51" s="38"/>
      <c r="K51" s="38"/>
      <c r="L51" s="38"/>
      <c r="M51" s="58"/>
      <c r="N51" s="26">
        <f>(M51*G51)</f>
        <v>0</v>
      </c>
      <c r="O51" s="50"/>
      <c r="P51" s="46"/>
      <c r="Q51" s="36"/>
      <c r="R51" s="36"/>
      <c r="S51" s="36"/>
    </row>
    <row r="52" spans="1:19" ht="15">
      <c r="A52" s="13"/>
      <c r="B52" s="13"/>
      <c r="C52" s="13"/>
      <c r="D52" s="13"/>
      <c r="E52" s="13"/>
      <c r="F52" s="37" t="s">
        <v>93</v>
      </c>
      <c r="G52" s="25">
        <v>2</v>
      </c>
      <c r="H52" s="38"/>
      <c r="I52" s="38"/>
      <c r="J52" s="38"/>
      <c r="K52" s="38"/>
      <c r="L52" s="38"/>
      <c r="M52" s="58"/>
      <c r="N52" s="26">
        <f>(M52*G52)</f>
        <v>0</v>
      </c>
      <c r="O52" s="50"/>
      <c r="P52" s="46"/>
      <c r="Q52" s="36"/>
      <c r="R52" s="36"/>
      <c r="S52" s="36"/>
    </row>
    <row r="53" spans="1:19" ht="15">
      <c r="A53" s="13"/>
      <c r="B53" s="13"/>
      <c r="C53" s="13"/>
      <c r="D53" s="13"/>
      <c r="E53" s="13"/>
      <c r="F53" s="27" t="s">
        <v>94</v>
      </c>
      <c r="G53" s="25">
        <v>5</v>
      </c>
      <c r="H53" s="57"/>
      <c r="I53" s="53"/>
      <c r="J53" s="53"/>
      <c r="K53" s="49"/>
      <c r="L53" s="49"/>
      <c r="M53" s="49"/>
      <c r="N53" s="26">
        <f>(H53*G53)+(I53*G53)+(J53*G53)+(K53*G53)+(L53*G53)+(M53*G53)</f>
        <v>0</v>
      </c>
      <c r="O53" s="50"/>
      <c r="P53" s="46"/>
      <c r="Q53" s="36"/>
      <c r="R53" s="36"/>
      <c r="S53" s="36"/>
    </row>
    <row r="54" spans="1:19" ht="13.5" customHeight="1">
      <c r="A54" s="13"/>
      <c r="B54" s="13"/>
      <c r="C54" s="13"/>
      <c r="D54" s="13"/>
      <c r="E54" s="13"/>
      <c r="F54" s="27" t="s">
        <v>95</v>
      </c>
      <c r="G54" s="25">
        <v>2.5</v>
      </c>
      <c r="H54" s="57"/>
      <c r="I54" s="53"/>
      <c r="J54" s="53"/>
      <c r="K54" s="49"/>
      <c r="L54" s="49"/>
      <c r="M54" s="49"/>
      <c r="N54" s="26">
        <f>(H54*G54)+(I54*G54)+(J54*G54)+(K54*G54)+(L54*G54)+(M54*G54)</f>
        <v>0</v>
      </c>
      <c r="O54" s="50"/>
      <c r="P54" s="46"/>
      <c r="Q54" s="36"/>
      <c r="R54" s="36"/>
      <c r="S54" s="36"/>
    </row>
    <row r="55" spans="1:19" ht="13.5" customHeight="1">
      <c r="A55" s="13"/>
      <c r="B55" s="13"/>
      <c r="C55" s="13"/>
      <c r="D55" s="13"/>
      <c r="E55" s="13"/>
      <c r="F55" s="27" t="s">
        <v>96</v>
      </c>
      <c r="G55" s="25">
        <v>2</v>
      </c>
      <c r="H55" s="38"/>
      <c r="I55" s="38"/>
      <c r="J55" s="38"/>
      <c r="K55" s="38"/>
      <c r="L55" s="38"/>
      <c r="M55" s="58"/>
      <c r="N55" s="26">
        <f>(M55*G55)</f>
        <v>0</v>
      </c>
      <c r="O55" s="50"/>
      <c r="P55" s="46"/>
      <c r="Q55" s="36"/>
      <c r="R55" s="36"/>
      <c r="S55" s="36"/>
    </row>
    <row r="56" spans="1:19" ht="15.75" customHeight="1">
      <c r="A56" s="13"/>
      <c r="B56" s="13"/>
      <c r="C56" s="13"/>
      <c r="D56" s="13"/>
      <c r="E56" s="13"/>
      <c r="F56" s="27" t="s">
        <v>97</v>
      </c>
      <c r="G56" s="25">
        <v>1</v>
      </c>
      <c r="H56" s="38"/>
      <c r="I56" s="38"/>
      <c r="J56" s="38"/>
      <c r="K56" s="38"/>
      <c r="L56" s="38"/>
      <c r="M56" s="58"/>
      <c r="N56" s="26">
        <f>(M56*G56)</f>
        <v>0</v>
      </c>
      <c r="O56" s="50"/>
      <c r="P56" s="46"/>
      <c r="Q56" s="36"/>
      <c r="R56" s="36"/>
      <c r="S56" s="36"/>
    </row>
    <row r="57" spans="1:19" ht="25.5" customHeight="1">
      <c r="A57" s="13"/>
      <c r="B57" s="13"/>
      <c r="C57" s="13"/>
      <c r="D57" s="13"/>
      <c r="E57" s="13"/>
      <c r="F57" s="37" t="s">
        <v>98</v>
      </c>
      <c r="G57" s="25">
        <v>2</v>
      </c>
      <c r="H57" s="52"/>
      <c r="I57" s="53"/>
      <c r="J57" s="53"/>
      <c r="K57" s="49"/>
      <c r="L57" s="49"/>
      <c r="M57" s="49"/>
      <c r="N57" s="26">
        <f>(H57*G57)+(I57*G57)+(J57*G57)+(K57*G57)+(L57*G57)+(M57*G57)</f>
        <v>0</v>
      </c>
      <c r="O57" s="48"/>
      <c r="P57" s="46"/>
      <c r="Q57" s="36"/>
      <c r="R57" s="36"/>
      <c r="S57" s="36"/>
    </row>
    <row r="58" spans="1:19" ht="13.5" customHeight="1">
      <c r="A58" s="13"/>
      <c r="B58" s="13"/>
      <c r="C58" s="13"/>
      <c r="D58" s="13"/>
      <c r="E58" s="13"/>
      <c r="F58" s="88" t="s">
        <v>99</v>
      </c>
      <c r="G58" s="78"/>
      <c r="H58" s="78"/>
      <c r="I58" s="78"/>
      <c r="J58" s="78"/>
      <c r="K58" s="78"/>
      <c r="L58" s="78"/>
      <c r="M58" s="78"/>
      <c r="N58" s="78"/>
      <c r="O58" s="78"/>
      <c r="P58" s="79"/>
      <c r="Q58" s="36"/>
      <c r="R58" s="36"/>
      <c r="S58" s="36"/>
    </row>
    <row r="59" spans="1:19" ht="15">
      <c r="A59" s="13"/>
      <c r="B59" s="13"/>
      <c r="C59" s="13"/>
      <c r="D59" s="13"/>
      <c r="E59" s="13"/>
      <c r="F59" s="22" t="s">
        <v>100</v>
      </c>
      <c r="G59" s="25">
        <v>6</v>
      </c>
      <c r="H59" s="52"/>
      <c r="I59" s="53"/>
      <c r="J59" s="53"/>
      <c r="K59" s="49"/>
      <c r="L59" s="49"/>
      <c r="M59" s="49"/>
      <c r="N59" s="26">
        <f>(H59*G59)+(I59*G59)+(J59*G59)+(K59*G59)+(L59*G59)+(M59*G59)</f>
        <v>0</v>
      </c>
      <c r="O59" s="49"/>
      <c r="P59" s="46"/>
      <c r="Q59" s="36"/>
      <c r="R59" s="36"/>
      <c r="S59" s="36"/>
    </row>
    <row r="60" spans="1:19" ht="15">
      <c r="A60" s="13"/>
      <c r="B60" s="13"/>
      <c r="C60" s="13"/>
      <c r="D60" s="13"/>
      <c r="E60" s="13"/>
      <c r="F60" s="22" t="s">
        <v>101</v>
      </c>
      <c r="G60" s="25">
        <v>3</v>
      </c>
      <c r="H60" s="52"/>
      <c r="I60" s="53"/>
      <c r="J60" s="53"/>
      <c r="K60" s="49"/>
      <c r="L60" s="49"/>
      <c r="M60" s="49"/>
      <c r="N60" s="26">
        <f>(H60*G60)+(I60*G60)+(J60*G60)+(K60*G60)+(L60*G60)+(M60*G60)</f>
        <v>0</v>
      </c>
      <c r="O60" s="49"/>
      <c r="P60" s="46"/>
      <c r="Q60" s="36"/>
      <c r="R60" s="36"/>
      <c r="S60" s="36"/>
    </row>
    <row r="61" spans="1:19" ht="38.25">
      <c r="A61" s="13"/>
      <c r="B61" s="13"/>
      <c r="C61" s="13"/>
      <c r="D61" s="13"/>
      <c r="E61" s="13"/>
      <c r="F61" s="39" t="s">
        <v>102</v>
      </c>
      <c r="G61" s="25">
        <v>10</v>
      </c>
      <c r="H61" s="52"/>
      <c r="I61" s="53"/>
      <c r="J61" s="53"/>
      <c r="K61" s="49"/>
      <c r="L61" s="49"/>
      <c r="M61" s="49"/>
      <c r="N61" s="26">
        <f>(H61*G61)+(I61*G61)+(J61*G61)+(K61*G61)+(L61*G61)+(M61*G61)</f>
        <v>0</v>
      </c>
      <c r="O61" s="46"/>
      <c r="P61" s="46"/>
      <c r="Q61" s="36"/>
      <c r="R61" s="36"/>
      <c r="S61" s="36"/>
    </row>
    <row r="62" spans="1:19" ht="51">
      <c r="A62" s="13"/>
      <c r="B62" s="13"/>
      <c r="C62" s="13"/>
      <c r="D62" s="13"/>
      <c r="E62" s="13"/>
      <c r="F62" s="39" t="s">
        <v>103</v>
      </c>
      <c r="G62" s="25">
        <v>20</v>
      </c>
      <c r="H62" s="59"/>
      <c r="I62" s="53"/>
      <c r="J62" s="53"/>
      <c r="K62" s="49"/>
      <c r="L62" s="49"/>
      <c r="M62" s="49"/>
      <c r="N62" s="26">
        <f>(H62*G62)+(I62*G62)+(J62*G62)+(K62*G62)+(L62*G62)+(M62*G62)</f>
        <v>0</v>
      </c>
      <c r="O62" s="51"/>
      <c r="P62" s="46"/>
      <c r="Q62" s="36"/>
      <c r="R62" s="36"/>
      <c r="S62" s="36"/>
    </row>
    <row r="63" spans="1:19" ht="25.5">
      <c r="A63" s="13"/>
      <c r="B63" s="13"/>
      <c r="C63" s="13"/>
      <c r="D63" s="13"/>
      <c r="E63" s="13"/>
      <c r="F63" s="39" t="s">
        <v>104</v>
      </c>
      <c r="G63" s="25">
        <v>10</v>
      </c>
      <c r="H63" s="59"/>
      <c r="I63" s="53"/>
      <c r="J63" s="53"/>
      <c r="K63" s="49"/>
      <c r="L63" s="49"/>
      <c r="M63" s="49"/>
      <c r="N63" s="26">
        <f>(H63*G63)+(I63*G63)+(J63*G63)+(K63*G63)+(L63*G63)+(M63*G63)</f>
        <v>0</v>
      </c>
      <c r="O63" s="51"/>
      <c r="P63" s="46"/>
      <c r="Q63" s="36"/>
      <c r="R63" s="36"/>
      <c r="S63" s="36"/>
    </row>
    <row r="64" spans="1:19" ht="15">
      <c r="A64" s="13"/>
      <c r="B64" s="13"/>
      <c r="C64" s="13"/>
      <c r="D64" s="13"/>
      <c r="E64" s="13"/>
      <c r="F64" s="39" t="s">
        <v>105</v>
      </c>
      <c r="G64" s="25">
        <v>40</v>
      </c>
      <c r="H64" s="97" t="s">
        <v>106</v>
      </c>
      <c r="I64" s="78"/>
      <c r="J64" s="78"/>
      <c r="K64" s="78"/>
      <c r="L64" s="79"/>
      <c r="M64" s="60"/>
      <c r="N64" s="40">
        <f>M64</f>
        <v>0</v>
      </c>
      <c r="O64" s="51"/>
      <c r="P64" s="46"/>
      <c r="Q64" s="36"/>
      <c r="R64" s="36"/>
      <c r="S64" s="36"/>
    </row>
    <row r="65" spans="1:19" ht="25.5">
      <c r="A65" s="13"/>
      <c r="B65" s="13"/>
      <c r="C65" s="13"/>
      <c r="D65" s="13"/>
      <c r="E65" s="13"/>
      <c r="F65" s="41" t="s">
        <v>107</v>
      </c>
      <c r="G65" s="25">
        <v>80</v>
      </c>
      <c r="H65" s="97" t="s">
        <v>108</v>
      </c>
      <c r="I65" s="78"/>
      <c r="J65" s="78"/>
      <c r="K65" s="78"/>
      <c r="L65" s="79"/>
      <c r="M65" s="60"/>
      <c r="N65" s="40">
        <f>M65</f>
        <v>0</v>
      </c>
      <c r="O65" s="51"/>
      <c r="P65" s="46"/>
      <c r="Q65" s="36"/>
      <c r="R65" s="36"/>
      <c r="S65" s="36"/>
    </row>
    <row r="66" spans="1:19" ht="23.25" customHeight="1">
      <c r="A66" s="42"/>
      <c r="B66" s="42"/>
      <c r="C66" s="42"/>
      <c r="D66" s="42"/>
      <c r="E66" s="42"/>
      <c r="F66" s="98" t="s">
        <v>109</v>
      </c>
      <c r="G66" s="78"/>
      <c r="H66" s="78"/>
      <c r="I66" s="78"/>
      <c r="J66" s="78"/>
      <c r="K66" s="78"/>
      <c r="L66" s="78"/>
      <c r="M66" s="79"/>
      <c r="N66" s="43">
        <f>SUM(N21:N65)</f>
        <v>0</v>
      </c>
      <c r="O66" s="27"/>
      <c r="P66" s="27"/>
      <c r="Q66" s="36"/>
      <c r="R66" s="36"/>
      <c r="S66" s="36"/>
    </row>
    <row r="67" spans="1:19" ht="13.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</row>
    <row r="68" spans="1:19" ht="13.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</row>
    <row r="69" spans="1:19" ht="13.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</row>
    <row r="70" spans="1:19" ht="13.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</row>
    <row r="71" spans="1:19" ht="13.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</row>
    <row r="72" spans="1:19" ht="13.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</row>
    <row r="73" spans="1:19" ht="13.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</row>
    <row r="74" spans="1:19" ht="13.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</row>
    <row r="75" spans="1:19" ht="13.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</row>
    <row r="76" spans="1:19" ht="13.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</row>
    <row r="77" spans="1:19" ht="13.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</row>
    <row r="78" spans="1:19" ht="13.5" customHeight="1" hidden="1">
      <c r="A78" s="36"/>
      <c r="B78" s="36"/>
      <c r="C78" s="36"/>
      <c r="D78" s="36"/>
      <c r="E78" s="36"/>
      <c r="F78" s="36" t="s">
        <v>110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</row>
    <row r="79" spans="1:19" ht="13.5" customHeight="1" hidden="1">
      <c r="A79" s="36"/>
      <c r="B79" s="36"/>
      <c r="C79" s="36"/>
      <c r="D79" s="36"/>
      <c r="E79" s="36"/>
      <c r="F79" s="36" t="s">
        <v>111</v>
      </c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</row>
    <row r="80" spans="1:19" ht="13.5" customHeight="1" hidden="1">
      <c r="A80" s="36"/>
      <c r="B80" s="36"/>
      <c r="C80" s="36"/>
      <c r="D80" s="36"/>
      <c r="E80" s="36"/>
      <c r="F80" s="36" t="s">
        <v>112</v>
      </c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</row>
    <row r="81" spans="1:19" ht="13.5" customHeight="1" hidden="1">
      <c r="A81" s="36"/>
      <c r="B81" s="36"/>
      <c r="C81" s="36"/>
      <c r="D81" s="36"/>
      <c r="E81" s="36"/>
      <c r="F81" s="36" t="s">
        <v>113</v>
      </c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</row>
    <row r="82" spans="1:19" ht="13.5" customHeight="1" hidden="1">
      <c r="A82" s="36"/>
      <c r="B82" s="36"/>
      <c r="C82" s="36"/>
      <c r="D82" s="36"/>
      <c r="E82" s="36"/>
      <c r="F82" s="36" t="s">
        <v>114</v>
      </c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</row>
    <row r="83" spans="1:19" ht="13.5" customHeight="1" hidden="1">
      <c r="A83" s="36"/>
      <c r="B83" s="36"/>
      <c r="C83" s="36"/>
      <c r="D83" s="36"/>
      <c r="E83" s="36"/>
      <c r="F83" s="36" t="s">
        <v>115</v>
      </c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</row>
    <row r="84" spans="1:19" ht="13.5" customHeight="1" hidden="1">
      <c r="A84" s="36"/>
      <c r="B84" s="36"/>
      <c r="C84" s="36"/>
      <c r="D84" s="36"/>
      <c r="E84" s="36"/>
      <c r="F84" s="36" t="s">
        <v>116</v>
      </c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</row>
    <row r="85" spans="1:19" ht="13.5" customHeight="1" hidden="1">
      <c r="A85" s="36"/>
      <c r="B85" s="36"/>
      <c r="C85" s="36"/>
      <c r="D85" s="36"/>
      <c r="E85" s="36"/>
      <c r="F85" s="36" t="s">
        <v>117</v>
      </c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</row>
    <row r="86" spans="1:19" ht="13.5" customHeight="1" hidden="1">
      <c r="A86" s="36"/>
      <c r="B86" s="36"/>
      <c r="C86" s="36"/>
      <c r="D86" s="36"/>
      <c r="E86" s="36"/>
      <c r="F86" s="36" t="s">
        <v>118</v>
      </c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</row>
    <row r="87" spans="1:19" ht="13.5" customHeight="1" hidden="1">
      <c r="A87" s="36"/>
      <c r="B87" s="36"/>
      <c r="C87" s="36"/>
      <c r="D87" s="36"/>
      <c r="E87" s="36"/>
      <c r="F87" s="36" t="s">
        <v>119</v>
      </c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</row>
    <row r="88" spans="1:19" ht="13.5" customHeight="1" hidden="1">
      <c r="A88" s="36"/>
      <c r="B88" s="36"/>
      <c r="C88" s="36"/>
      <c r="D88" s="36"/>
      <c r="E88" s="36"/>
      <c r="F88" s="36" t="s">
        <v>120</v>
      </c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3.5" customHeight="1" hidden="1">
      <c r="A89" s="36"/>
      <c r="B89" s="36"/>
      <c r="C89" s="36"/>
      <c r="D89" s="36"/>
      <c r="E89" s="36"/>
      <c r="F89" s="36" t="s">
        <v>121</v>
      </c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3.5" customHeight="1" hidden="1">
      <c r="A90" s="36"/>
      <c r="B90" s="36"/>
      <c r="C90" s="36"/>
      <c r="D90" s="36"/>
      <c r="E90" s="36"/>
      <c r="F90" s="36" t="s">
        <v>122</v>
      </c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3.5" customHeight="1" hidden="1">
      <c r="A91" s="36"/>
      <c r="B91" s="36"/>
      <c r="C91" s="36"/>
      <c r="D91" s="36"/>
      <c r="E91" s="36"/>
      <c r="F91" s="36" t="s">
        <v>123</v>
      </c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3.5" customHeight="1" hidden="1">
      <c r="A92" s="36"/>
      <c r="B92" s="36"/>
      <c r="C92" s="36"/>
      <c r="D92" s="36"/>
      <c r="E92" s="36"/>
      <c r="F92" s="36" t="s">
        <v>124</v>
      </c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3.5" customHeight="1" hidden="1">
      <c r="A93" s="36"/>
      <c r="B93" s="36"/>
      <c r="C93" s="36"/>
      <c r="D93" s="36"/>
      <c r="E93" s="36"/>
      <c r="F93" s="36" t="s">
        <v>125</v>
      </c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3.5" customHeight="1" hidden="1">
      <c r="A94" s="36"/>
      <c r="B94" s="36"/>
      <c r="C94" s="36"/>
      <c r="D94" s="36"/>
      <c r="E94" s="36"/>
      <c r="F94" s="36" t="s">
        <v>126</v>
      </c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3.5" customHeight="1" hidden="1">
      <c r="A95" s="36"/>
      <c r="B95" s="36"/>
      <c r="C95" s="36"/>
      <c r="D95" s="36"/>
      <c r="E95" s="36"/>
      <c r="F95" s="36" t="s">
        <v>127</v>
      </c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3.5" customHeight="1" hidden="1">
      <c r="A96" s="36"/>
      <c r="B96" s="36"/>
      <c r="C96" s="36"/>
      <c r="D96" s="36"/>
      <c r="E96" s="36"/>
      <c r="F96" s="36" t="s">
        <v>128</v>
      </c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3.5" customHeight="1" hidden="1">
      <c r="A97" s="36"/>
      <c r="B97" s="36"/>
      <c r="C97" s="36"/>
      <c r="D97" s="36"/>
      <c r="E97" s="36"/>
      <c r="F97" s="36" t="s">
        <v>129</v>
      </c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3.5" customHeight="1" hidden="1">
      <c r="A98" s="36"/>
      <c r="B98" s="36"/>
      <c r="C98" s="36"/>
      <c r="D98" s="36"/>
      <c r="E98" s="36"/>
      <c r="F98" s="36" t="s">
        <v>130</v>
      </c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3.5" customHeight="1" hidden="1">
      <c r="A99" s="36"/>
      <c r="B99" s="36"/>
      <c r="C99" s="36"/>
      <c r="D99" s="36"/>
      <c r="E99" s="36"/>
      <c r="F99" s="36" t="s">
        <v>131</v>
      </c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3.5" customHeight="1" hidden="1">
      <c r="A100" s="36"/>
      <c r="B100" s="36"/>
      <c r="C100" s="36"/>
      <c r="D100" s="36"/>
      <c r="E100" s="36"/>
      <c r="F100" s="36" t="s">
        <v>132</v>
      </c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3.5" customHeight="1" hidden="1">
      <c r="A101" s="36"/>
      <c r="B101" s="36"/>
      <c r="C101" s="36"/>
      <c r="D101" s="36"/>
      <c r="E101" s="36"/>
      <c r="F101" s="36" t="s">
        <v>133</v>
      </c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3.5" customHeight="1" hidden="1">
      <c r="A102" s="36"/>
      <c r="B102" s="36"/>
      <c r="C102" s="36"/>
      <c r="D102" s="36"/>
      <c r="E102" s="36"/>
      <c r="F102" s="36" t="s">
        <v>134</v>
      </c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3.5" customHeight="1" hidden="1">
      <c r="A103" s="36"/>
      <c r="B103" s="36"/>
      <c r="C103" s="36"/>
      <c r="D103" s="36"/>
      <c r="E103" s="36"/>
      <c r="F103" s="36" t="s">
        <v>135</v>
      </c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3.5" customHeight="1" hidden="1">
      <c r="A104" s="36"/>
      <c r="B104" s="36"/>
      <c r="C104" s="36"/>
      <c r="D104" s="36"/>
      <c r="E104" s="36"/>
      <c r="F104" s="36" t="s">
        <v>136</v>
      </c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3.5" customHeight="1" hidden="1">
      <c r="A105" s="36"/>
      <c r="B105" s="36"/>
      <c r="C105" s="36"/>
      <c r="D105" s="36"/>
      <c r="E105" s="36"/>
      <c r="F105" s="36" t="s">
        <v>137</v>
      </c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3.5" customHeight="1" hidden="1">
      <c r="A106" s="36"/>
      <c r="B106" s="36"/>
      <c r="C106" s="36"/>
      <c r="D106" s="36"/>
      <c r="E106" s="36"/>
      <c r="F106" s="36" t="s">
        <v>138</v>
      </c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3.5" customHeight="1" hidden="1">
      <c r="A107" s="36"/>
      <c r="B107" s="36"/>
      <c r="C107" s="36"/>
      <c r="D107" s="36"/>
      <c r="E107" s="36"/>
      <c r="F107" s="36" t="s">
        <v>139</v>
      </c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3.5" customHeight="1" hidden="1">
      <c r="A108" s="36"/>
      <c r="B108" s="36"/>
      <c r="C108" s="36"/>
      <c r="D108" s="36"/>
      <c r="E108" s="36"/>
      <c r="F108" s="36" t="s">
        <v>140</v>
      </c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3.5" customHeight="1" hidden="1">
      <c r="A109" s="36"/>
      <c r="B109" s="36"/>
      <c r="C109" s="36"/>
      <c r="D109" s="36"/>
      <c r="E109" s="36"/>
      <c r="F109" s="36" t="s">
        <v>141</v>
      </c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3.5" customHeight="1" hidden="1">
      <c r="A110" s="36"/>
      <c r="B110" s="36"/>
      <c r="C110" s="36"/>
      <c r="D110" s="36"/>
      <c r="E110" s="36"/>
      <c r="F110" s="36" t="s">
        <v>142</v>
      </c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3.5" customHeight="1" hidden="1">
      <c r="A111" s="36"/>
      <c r="B111" s="36"/>
      <c r="C111" s="36"/>
      <c r="D111" s="36"/>
      <c r="E111" s="36"/>
      <c r="F111" s="36" t="s">
        <v>143</v>
      </c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3.5" customHeight="1" hidden="1">
      <c r="A112" s="36"/>
      <c r="B112" s="36"/>
      <c r="C112" s="36"/>
      <c r="D112" s="36"/>
      <c r="E112" s="36"/>
      <c r="F112" s="36" t="s">
        <v>144</v>
      </c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3.5" customHeight="1" hidden="1">
      <c r="A113" s="36"/>
      <c r="B113" s="36"/>
      <c r="C113" s="36"/>
      <c r="D113" s="36"/>
      <c r="E113" s="36"/>
      <c r="F113" s="36" t="s">
        <v>145</v>
      </c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3.5" customHeight="1" hidden="1">
      <c r="A114" s="36"/>
      <c r="B114" s="36"/>
      <c r="C114" s="36"/>
      <c r="D114" s="36"/>
      <c r="E114" s="36"/>
      <c r="F114" s="36" t="s">
        <v>146</v>
      </c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3.5" customHeight="1" hidden="1">
      <c r="A115" s="36"/>
      <c r="B115" s="36"/>
      <c r="C115" s="36"/>
      <c r="D115" s="36"/>
      <c r="E115" s="36"/>
      <c r="F115" s="36" t="s">
        <v>147</v>
      </c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3.5" customHeight="1" hidden="1">
      <c r="A116" s="36"/>
      <c r="B116" s="36"/>
      <c r="C116" s="36"/>
      <c r="D116" s="36"/>
      <c r="E116" s="36"/>
      <c r="F116" s="36" t="s">
        <v>148</v>
      </c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3.5" customHeight="1" hidden="1">
      <c r="A117" s="36"/>
      <c r="B117" s="36"/>
      <c r="C117" s="36"/>
      <c r="D117" s="36"/>
      <c r="E117" s="36"/>
      <c r="F117" s="36" t="s">
        <v>149</v>
      </c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3.5" customHeight="1" hidden="1">
      <c r="A118" s="36"/>
      <c r="B118" s="36"/>
      <c r="C118" s="36"/>
      <c r="D118" s="36"/>
      <c r="E118" s="36"/>
      <c r="F118" s="36" t="s">
        <v>150</v>
      </c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3.5" customHeight="1" hidden="1">
      <c r="A119" s="36"/>
      <c r="B119" s="36"/>
      <c r="C119" s="36"/>
      <c r="D119" s="36"/>
      <c r="E119" s="36"/>
      <c r="F119" s="36" t="s">
        <v>151</v>
      </c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3.5" customHeight="1" hidden="1">
      <c r="A120" s="36"/>
      <c r="B120" s="36"/>
      <c r="C120" s="36"/>
      <c r="D120" s="36"/>
      <c r="E120" s="36"/>
      <c r="F120" s="36" t="s">
        <v>152</v>
      </c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3.5" customHeight="1" hidden="1">
      <c r="A121" s="36"/>
      <c r="B121" s="36"/>
      <c r="C121" s="36"/>
      <c r="D121" s="36"/>
      <c r="E121" s="36"/>
      <c r="F121" s="36" t="s">
        <v>153</v>
      </c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</sheetData>
  <sheetProtection sheet="1" objects="1" scenarios="1"/>
  <mergeCells count="40">
    <mergeCell ref="B16:B17"/>
    <mergeCell ref="C16:C17"/>
    <mergeCell ref="D16:D17"/>
    <mergeCell ref="H65:L65"/>
    <mergeCell ref="F66:M66"/>
    <mergeCell ref="A28:C28"/>
    <mergeCell ref="A32:A35"/>
    <mergeCell ref="B32:C35"/>
    <mergeCell ref="F36:P36"/>
    <mergeCell ref="F42:P42"/>
    <mergeCell ref="F48:P48"/>
    <mergeCell ref="F58:P58"/>
    <mergeCell ref="H64:L64"/>
    <mergeCell ref="F18:P18"/>
    <mergeCell ref="F19:P19"/>
    <mergeCell ref="F20:P20"/>
    <mergeCell ref="F28:P28"/>
    <mergeCell ref="A10:F10"/>
    <mergeCell ref="A11:E11"/>
    <mergeCell ref="A12:E12"/>
    <mergeCell ref="F16:F17"/>
    <mergeCell ref="G16:G17"/>
    <mergeCell ref="A13:E13"/>
    <mergeCell ref="A15:D15"/>
    <mergeCell ref="F15:P15"/>
    <mergeCell ref="P16:P17"/>
    <mergeCell ref="I16:N16"/>
    <mergeCell ref="O16:O17"/>
    <mergeCell ref="A16:A17"/>
    <mergeCell ref="F6:H6"/>
    <mergeCell ref="A6:E6"/>
    <mergeCell ref="A7:E7"/>
    <mergeCell ref="F7:H7"/>
    <mergeCell ref="A9:H9"/>
    <mergeCell ref="A1:H1"/>
    <mergeCell ref="A2:H2"/>
    <mergeCell ref="A4:E4"/>
    <mergeCell ref="F4:H4"/>
    <mergeCell ref="A5:E5"/>
    <mergeCell ref="F5:H5"/>
  </mergeCells>
  <dataValidations count="1">
    <dataValidation type="decimal" operator="lessThan" allowBlank="1" showInputMessage="1" showErrorMessage="1" prompt="Máximo de 5 por ano." sqref="C18:D18 H37:H41">
      <formula1>6</formula1>
    </dataValidation>
  </dataValidations>
  <printOptions/>
  <pageMargins left="0.509722222222222" right="0.509722222222222" top="0.790277777777778" bottom="0.79027777777777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</dc:creator>
  <cp:keywords/>
  <dc:description/>
  <cp:lastModifiedBy>Alessandro Souza</cp:lastModifiedBy>
  <dcterms:created xsi:type="dcterms:W3CDTF">2016-12-07T20:02:00Z</dcterms:created>
  <dcterms:modified xsi:type="dcterms:W3CDTF">2021-06-22T12:44:14Z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UNIPAMPA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KSOProductBuildVer">
    <vt:lpwstr>1046-10.2.0.6020</vt:lpwstr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