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500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48" i="1"/>
  <c r="I47" i="1"/>
  <c r="I49" i="1" s="1"/>
  <c r="I44" i="1"/>
  <c r="I43" i="1"/>
  <c r="I42" i="1"/>
  <c r="I41" i="1"/>
  <c r="I45" i="1" s="1"/>
  <c r="I38" i="1"/>
  <c r="I37" i="1"/>
  <c r="I36" i="1"/>
  <c r="I35" i="1"/>
  <c r="I34" i="1"/>
  <c r="I33" i="1"/>
  <c r="I32" i="1"/>
  <c r="I31" i="1"/>
  <c r="I39" i="1" s="1"/>
  <c r="I28" i="1"/>
  <c r="I27" i="1"/>
  <c r="I26" i="1"/>
  <c r="I25" i="1"/>
  <c r="I29" i="1" s="1"/>
  <c r="I24" i="1"/>
  <c r="I23" i="1"/>
  <c r="I20" i="1"/>
  <c r="I19" i="1"/>
  <c r="I18" i="1"/>
  <c r="I17" i="1"/>
  <c r="I14" i="1"/>
  <c r="I13" i="1"/>
  <c r="I12" i="1"/>
  <c r="I11" i="1"/>
  <c r="I15" i="1" l="1"/>
  <c r="I21" i="1"/>
  <c r="I57" i="1"/>
  <c r="I58" i="1"/>
  <c r="I59" i="1" s="1"/>
</calcChain>
</file>

<file path=xl/sharedStrings.xml><?xml version="1.0" encoding="utf-8"?>
<sst xmlns="http://schemas.openxmlformats.org/spreadsheetml/2006/main" count="60" uniqueCount="54">
  <si>
    <t>EDITAL N° xxx/ 2020</t>
  </si>
  <si>
    <t>ANEXO I</t>
  </si>
  <si>
    <t xml:space="preserve">Planilha de Pontuação da Produção Acadêmica </t>
  </si>
  <si>
    <t>Nome do(a) proponente</t>
  </si>
  <si>
    <t>(colocar nome)</t>
  </si>
  <si>
    <t>ITEM</t>
  </si>
  <si>
    <t xml:space="preserve"> VALOR</t>
  </si>
  <si>
    <t>Total</t>
  </si>
  <si>
    <r>
      <rPr>
        <sz val="11"/>
        <color rgb="FF000000"/>
        <rFont val="Arial"/>
      </rPr>
      <t xml:space="preserve">1. ARTIGOS COMPLETOS PUBLICADOS EM PERIÓDICOS com ISSN (Somente trabalhos publicados com número do volume e das páginas ou D.O.I) </t>
    </r>
    <r>
      <rPr>
        <b/>
        <sz val="11"/>
        <color rgb="FF000000"/>
        <rFont val="Arial"/>
      </rPr>
      <t>(Pontuação máxima no período= 70</t>
    </r>
    <r>
      <rPr>
        <sz val="11"/>
        <color rgb="FF000000"/>
        <rFont val="Arial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</si>
  <si>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</si>
  <si>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</si>
  <si>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</si>
  <si>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</si>
  <si>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</si>
  <si>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rgb="FF000000"/>
        <rFont val="Arial"/>
      </rPr>
      <t xml:space="preserve">2. ARTIGOS COMPLETOS PUBLICADOS EM PERIÓDICOS DE EXTENSÃO </t>
    </r>
    <r>
      <rPr>
        <b/>
        <sz val="11"/>
        <color rgb="FF000000"/>
        <rFont val="Arial"/>
      </rPr>
      <t>(Pontuação máxima no período= 160</t>
    </r>
    <r>
      <rPr>
        <sz val="11"/>
        <color rgb="FF000000"/>
        <rFont val="Arial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</si>
  <si>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</si>
  <si>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</si>
  <si>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</si>
  <si>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</si>
  <si>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rgb="FF000000"/>
        <rFont val="Arial"/>
      </rPr>
      <t xml:space="preserve">3. TRABALHOS PUBLICADOS EM ANAIS DE EVENTOS DE EXTENSÃO </t>
    </r>
    <r>
      <rPr>
        <b/>
        <sz val="11"/>
        <color rgb="FF000000"/>
        <rFont val="Arial"/>
      </rPr>
      <t>(Pontuação máxima no período = 60</t>
    </r>
    <r>
      <rPr>
        <sz val="11"/>
        <color rgb="FF000000"/>
        <rFont val="Arial"/>
      </rPr>
      <t> )</t>
    </r>
  </si>
  <si>
    <t>3.1 – Completo em evento internacional</t>
  </si>
  <si>
    <t>3.2 – Resumo expandido em evento internacional</t>
  </si>
  <si>
    <t>3.3 – Resumo em evento internacional</t>
  </si>
  <si>
    <t>3.4 – Completo em evento nacional e/ou local</t>
  </si>
  <si>
    <t>3.5 – Resumo expandido em evento nacional e/ou local</t>
  </si>
  <si>
    <t>3.6 – Resumo em evento nacional e/ou local</t>
  </si>
  <si>
    <r>
      <rPr>
        <sz val="11"/>
        <color rgb="FF000000"/>
        <rFont val="Arial"/>
      </rPr>
      <t xml:space="preserve">4. PRODUÇÕES BIBLIOGRÁFICAS: LIVROS ou </t>
    </r>
    <r>
      <rPr>
        <i/>
        <sz val="11"/>
        <color rgb="FF000000"/>
        <rFont val="Arial"/>
      </rPr>
      <t>Ebook</t>
    </r>
    <r>
      <rPr>
        <sz val="11"/>
        <color rgb="FF000000"/>
        <rFont val="Arial"/>
      </rPr>
      <t xml:space="preserve"> com ISBN </t>
    </r>
    <r>
      <rPr>
        <b/>
        <sz val="11"/>
        <color rgb="FF000000"/>
        <rFont val="Arial"/>
      </rPr>
      <t>(Pontuação máxima no período= 120</t>
    </r>
    <r>
      <rPr>
        <sz val="11"/>
        <color rgb="FF000000"/>
        <rFont val="Arial"/>
      </rPr>
      <t> )</t>
    </r>
  </si>
  <si>
    <t>4.1 – Livro - publicado por editora com conselho editorial internacional</t>
  </si>
  <si>
    <t>4.2 – Livro - editado por editora com conselho editorial nacional</t>
  </si>
  <si>
    <t>4.3 – Livro publicado sem conselho editorial</t>
  </si>
  <si>
    <t>4.4 – Livro organizado</t>
  </si>
  <si>
    <t>4.5 – Capítulos em livro - editado por editora com corpo editorial internacional</t>
  </si>
  <si>
    <t>4.6 – Capítulos em livro - editado por editora com corpo editorial nacional</t>
  </si>
  <si>
    <t xml:space="preserve">4.7– Tradução de livro </t>
  </si>
  <si>
    <t xml:space="preserve">4.8– Tradução de artigo ou capítulo de livro </t>
  </si>
  <si>
    <r>
      <rPr>
        <sz val="11"/>
        <color rgb="FF000000"/>
        <rFont val="Arial"/>
      </rPr>
      <t xml:space="preserve">5. PRODUÇÃO ARTÍSTICO-CULTURAL </t>
    </r>
    <r>
      <rPr>
        <b/>
        <sz val="11"/>
        <color rgb="FF000000"/>
        <rFont val="Arial"/>
      </rPr>
      <t>(Pontuação máxima no período=75)</t>
    </r>
  </si>
  <si>
    <t>5.1 - Artes Cênicas.</t>
  </si>
  <si>
    <t>5.2 - Música.</t>
  </si>
  <si>
    <t>5.3 - Artes Visuais.</t>
  </si>
  <si>
    <t>5.4 - Outra produção artística/cultural.</t>
  </si>
  <si>
    <r>
      <rPr>
        <sz val="11"/>
        <color rgb="FF000000"/>
        <rFont val="Arial"/>
      </rPr>
      <t>6. ORIENTAÇÃO </t>
    </r>
    <r>
      <rPr>
        <b/>
        <sz val="11"/>
        <color rgb="FF000000"/>
        <rFont val="Arial"/>
      </rPr>
      <t>(Pontuação máxima no período= 25</t>
    </r>
    <r>
      <rPr>
        <sz val="11"/>
        <color rgb="FF000000"/>
        <rFont val="Arial"/>
      </rPr>
      <t>)</t>
    </r>
  </si>
  <si>
    <t>6.1 - Orientação em Extensão em andamento (com bolsa) - nº de alunos/ano</t>
  </si>
  <si>
    <t>6.2 - Orientação em Extensão concluída (com bolsa) - nº de alunos/ano</t>
  </si>
  <si>
    <r>
      <rPr>
        <sz val="11"/>
        <color rgb="FF000000"/>
        <rFont val="Arial"/>
      </rPr>
      <t xml:space="preserve">7. PARTICIPAÇÃO EM AÇÃO DE EXTENSÃO </t>
    </r>
    <r>
      <rPr>
        <b/>
        <sz val="11"/>
        <color rgb="FF000000"/>
        <rFont val="Arial"/>
      </rPr>
      <t>(Pontuação máxima no período= 190</t>
    </r>
    <r>
      <rPr>
        <sz val="11"/>
        <color rgb="FF000000"/>
        <rFont val="Arial"/>
      </rPr>
      <t>)</t>
    </r>
  </si>
  <si>
    <t>7.1 - Coordenação de ação aprovada em Edital externo - nº de ações/ano</t>
  </si>
  <si>
    <t>7.2 - Coordenação de ação aprovada em Edital interno - nº de ações/ano</t>
  </si>
  <si>
    <t>7.3 - Coordenação de ação sem financiamento - nº de ações/ano</t>
  </si>
  <si>
    <t>7.4 - Participação em equipe executora de ação aprovada em Edital externo - nº de ações/ano</t>
  </si>
  <si>
    <t>7.5 - Participação em equipe executora de ação aprovada em Edital interno - nº de ações/ano</t>
  </si>
  <si>
    <t>7.6 - Participação em equipe executora de ação sem financiamento – nº de ações/ano</t>
  </si>
  <si>
    <t>PONTUAÇÃO FINAL DO CURRÍCULO:</t>
  </si>
  <si>
    <t>Média Final=</t>
  </si>
  <si>
    <t>PROFEXT</t>
  </si>
  <si>
    <t>PROGRAMA DE FOMENTO À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</si>
</sst>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</font>
    <font>
      <sz val="10"/>
      <color rgb="FFFFFFFF"/>
      <name val="Calibri"/>
    </font>
    <font>
      <b/>
      <sz val="10"/>
      <color rgb="FF000000"/>
      <name val="Calibri"/>
    </font>
    <font>
      <sz val="10"/>
      <color rgb="FFCC0000"/>
      <name val="Calibri"/>
    </font>
    <font>
      <b/>
      <sz val="10"/>
      <color rgb="FFFFFFFF"/>
      <name val="Calibri"/>
    </font>
    <font>
      <i/>
      <sz val="10"/>
      <color rgb="FF808080"/>
      <name val="Calibri"/>
    </font>
    <font>
      <sz val="10"/>
      <color rgb="FF006600"/>
      <name val="Calibri"/>
    </font>
    <font>
      <sz val="18"/>
      <color rgb="FF000000"/>
      <name val="Calibri"/>
    </font>
    <font>
      <sz val="12"/>
      <color rgb="FF000000"/>
      <name val="Calibri"/>
    </font>
    <font>
      <sz val="10"/>
      <color rgb="FF996600"/>
      <name val="Calibri"/>
    </font>
    <font>
      <sz val="10"/>
      <color rgb="FF333333"/>
      <name val="Calibri"/>
    </font>
    <font>
      <b/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</cellStyleXfs>
  <cellXfs count="36">
    <xf numFmtId="0" fontId="0" fillId="0" borderId="0" xfId="0"/>
    <xf numFmtId="0" fontId="11" fillId="9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2" borderId="5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1" fillId="13" borderId="4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horizontal="left"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8" xfId="0" applyFont="1" applyBorder="1"/>
    <xf numFmtId="0" fontId="11" fillId="11" borderId="3" xfId="0" applyFont="1" applyFill="1" applyBorder="1"/>
    <xf numFmtId="164" fontId="11" fillId="11" borderId="3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2" fillId="11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left" vertical="center" wrapText="1"/>
      <protection locked="0"/>
    </xf>
  </cellXfs>
  <cellStyles count="16">
    <cellStyle name="Accent 1 14" xfId="1"/>
    <cellStyle name="Accent 2 15" xfId="2"/>
    <cellStyle name="Accent 3 5" xfId="3"/>
    <cellStyle name="Accent 6" xfId="4"/>
    <cellStyle name="Bad 12" xfId="5"/>
    <cellStyle name="Error 13" xfId="6"/>
    <cellStyle name="Footnote 9" xfId="7"/>
    <cellStyle name="Good 11" xfId="8"/>
    <cellStyle name="Heading 1 8" xfId="9"/>
    <cellStyle name="Heading 2 3" xfId="10"/>
    <cellStyle name="Neutral 7" xfId="11"/>
    <cellStyle name="Normal" xfId="0" builtinId="0"/>
    <cellStyle name="Note 2" xfId="12"/>
    <cellStyle name="Status 10" xfId="13"/>
    <cellStyle name="Text 1" xfId="14"/>
    <cellStyle name="Warning 4" xfId="15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activeCell="B8" sqref="B8:I8"/>
    </sheetView>
  </sheetViews>
  <sheetFormatPr defaultColWidth="9" defaultRowHeight="15" x14ac:dyDescent="0.25"/>
  <cols>
    <col min="1" max="1" width="72.7109375" customWidth="1"/>
    <col min="2" max="2" width="11.140625" customWidth="1"/>
    <col min="3" max="3" width="11.7109375" customWidth="1"/>
    <col min="7" max="7" width="12.5703125" customWidth="1"/>
    <col min="8" max="9" width="14.28515625" customWidth="1"/>
  </cols>
  <sheetData>
    <row r="1" spans="1:9" ht="1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25">
      <c r="A2" s="31" t="s">
        <v>53</v>
      </c>
      <c r="B2" s="31"/>
      <c r="C2" s="31"/>
      <c r="D2" s="31"/>
      <c r="E2" s="31"/>
      <c r="F2" s="31"/>
      <c r="G2" s="31"/>
      <c r="H2" s="31"/>
      <c r="I2" s="31"/>
    </row>
    <row r="3" spans="1:9" ht="15" customHeight="1" x14ac:dyDescent="0.25">
      <c r="A3" s="31" t="s">
        <v>52</v>
      </c>
      <c r="B3" s="31"/>
      <c r="C3" s="31"/>
      <c r="D3" s="31"/>
      <c r="E3" s="31"/>
      <c r="F3" s="31"/>
      <c r="G3" s="31"/>
      <c r="H3" s="31"/>
      <c r="I3" s="31"/>
    </row>
    <row r="4" spans="1:9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</row>
    <row r="7" spans="1:9" ht="15.75" customHeight="1" x14ac:dyDescent="0.25">
      <c r="A7" s="34" t="s">
        <v>2</v>
      </c>
      <c r="B7" s="34"/>
      <c r="C7" s="34"/>
      <c r="D7" s="34"/>
      <c r="E7" s="34"/>
      <c r="F7" s="34"/>
      <c r="G7" s="34"/>
      <c r="H7" s="34"/>
      <c r="I7" s="34"/>
    </row>
    <row r="8" spans="1:9" ht="15.75" customHeight="1" x14ac:dyDescent="0.25">
      <c r="A8" s="1" t="s">
        <v>3</v>
      </c>
      <c r="B8" s="35" t="s">
        <v>4</v>
      </c>
      <c r="C8" s="35"/>
      <c r="D8" s="35"/>
      <c r="E8" s="35"/>
      <c r="F8" s="35"/>
      <c r="G8" s="35"/>
      <c r="H8" s="35"/>
      <c r="I8" s="35"/>
    </row>
    <row r="9" spans="1:9" ht="15.75" customHeight="1" x14ac:dyDescent="0.25">
      <c r="A9" s="2" t="s">
        <v>5</v>
      </c>
      <c r="B9" s="3" t="s">
        <v>6</v>
      </c>
      <c r="C9" s="3">
        <v>2014</v>
      </c>
      <c r="D9" s="3">
        <v>2015</v>
      </c>
      <c r="E9" s="3">
        <v>2016</v>
      </c>
      <c r="F9" s="3">
        <v>2017</v>
      </c>
      <c r="G9" s="3">
        <v>2018</v>
      </c>
      <c r="H9" s="3">
        <v>2019</v>
      </c>
      <c r="I9" s="3" t="s">
        <v>7</v>
      </c>
    </row>
    <row r="10" spans="1:9" ht="33" customHeight="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5"/>
    </row>
    <row r="11" spans="1:9" ht="15.75" customHeight="1" x14ac:dyDescent="0.25">
      <c r="A11" s="6" t="s">
        <v>9</v>
      </c>
      <c r="B11" s="3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f>SUM(PRODUCT(B11,C11),PRODUCT(B11,D11),PRODUCT(B11,E11),PRODUCT(B11,F11),PRODUCT(B11,G11),PRODUCT(B11,H11))</f>
        <v>0</v>
      </c>
    </row>
    <row r="12" spans="1:9" ht="15.75" customHeight="1" x14ac:dyDescent="0.25">
      <c r="A12" s="6" t="s">
        <v>10</v>
      </c>
      <c r="B12" s="3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f>SUM(PRODUCT(B12,C12),PRODUCT(B12,D12),PRODUCT(B12,E12),PRODUCT(B12,F12),PRODUCT(B12,G12),PRODUCT(B12,H12))</f>
        <v>0</v>
      </c>
    </row>
    <row r="13" spans="1:9" ht="15.75" customHeight="1" x14ac:dyDescent="0.25">
      <c r="A13" s="6" t="s">
        <v>11</v>
      </c>
      <c r="B13" s="3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f>SUM(PRODUCT(B13,C13),PRODUCT(B13,D13),PRODUCT(B13,E13),PRODUCT(B13,F13),PRODUCT(B13,G13),PRODUCT(B13,H13))</f>
        <v>0</v>
      </c>
    </row>
    <row r="14" spans="1:9" ht="15.75" customHeight="1" x14ac:dyDescent="0.25">
      <c r="A14" s="6" t="s">
        <v>12</v>
      </c>
      <c r="B14" s="3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f>SUM(PRODUCT(B14,C14),PRODUCT(B14,D14),PRODUCT(B14,E14),PRODUCT(B14,F14),PRODUCT(B14,G14),PRODUCT(B14,H14))</f>
        <v>0</v>
      </c>
    </row>
    <row r="15" spans="1:9" ht="15.75" customHeight="1" x14ac:dyDescent="0.25">
      <c r="A15" s="9"/>
      <c r="B15" s="10"/>
      <c r="C15" s="11"/>
      <c r="D15" s="11"/>
      <c r="E15" s="11"/>
      <c r="F15" s="11"/>
      <c r="H15" s="10" t="s">
        <v>13</v>
      </c>
      <c r="I15" s="12">
        <f>IF(SUM(I11:I14)&gt;70,70,SUM(I11:I14))</f>
        <v>0</v>
      </c>
    </row>
    <row r="16" spans="1:9" ht="25.5" customHeight="1" x14ac:dyDescent="0.25">
      <c r="A16" s="33" t="s">
        <v>14</v>
      </c>
      <c r="B16" s="33"/>
      <c r="C16" s="33"/>
      <c r="D16" s="33"/>
      <c r="E16" s="33"/>
      <c r="F16" s="33"/>
      <c r="G16" s="33"/>
      <c r="H16" s="33"/>
      <c r="I16" s="33"/>
    </row>
    <row r="17" spans="1:9" ht="15.75" customHeight="1" x14ac:dyDescent="0.25">
      <c r="A17" s="6" t="s">
        <v>15</v>
      </c>
      <c r="B17" s="3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f>SUM(PRODUCT(B17,C17),PRODUCT(B17,D17),PRODUCT(B17,E17),PRODUCT(B17,F17),PRODUCT(B17,G17),PRODUCT(B17,H17))</f>
        <v>0</v>
      </c>
    </row>
    <row r="18" spans="1:9" ht="15.75" customHeight="1" x14ac:dyDescent="0.25">
      <c r="A18" s="6" t="s">
        <v>16</v>
      </c>
      <c r="B18" s="3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f>SUM(PRODUCT(B18,C18),PRODUCT(B18,D18),PRODUCT(B18,E18),PRODUCT(B18,F18),PRODUCT(B18,G18),PRODUCT(B18,H18))</f>
        <v>0</v>
      </c>
    </row>
    <row r="19" spans="1:9" ht="15.75" customHeight="1" x14ac:dyDescent="0.25">
      <c r="A19" s="6" t="s">
        <v>17</v>
      </c>
      <c r="B19" s="3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f>SUM(PRODUCT(B19,C19),PRODUCT(B19,D19),PRODUCT(B19,E19),PRODUCT(B19,F19),PRODUCT(B19,G19),PRODUCT(B19,H19))</f>
        <v>0</v>
      </c>
    </row>
    <row r="20" spans="1:9" ht="15.75" customHeight="1" x14ac:dyDescent="0.25">
      <c r="A20" s="6" t="s">
        <v>18</v>
      </c>
      <c r="B20" s="3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f>SUM(PRODUCT(B20,C20),PRODUCT(B20,D20),PRODUCT(B20,E20),PRODUCT(B20,F20),PRODUCT(B20,G20),PRODUCT(B20,H20))</f>
        <v>0</v>
      </c>
    </row>
    <row r="21" spans="1:9" ht="15.75" customHeight="1" x14ac:dyDescent="0.25">
      <c r="A21" s="9"/>
      <c r="B21" s="10"/>
      <c r="C21" s="11"/>
      <c r="D21" s="11"/>
      <c r="E21" s="11"/>
      <c r="F21" s="11"/>
      <c r="H21" s="13" t="s">
        <v>13</v>
      </c>
      <c r="I21" s="12">
        <f>IF(SUM(I17:I20)&gt;160,160,SUM(I17:I20))</f>
        <v>0</v>
      </c>
    </row>
    <row r="22" spans="1:9" ht="22.5" customHeight="1" x14ac:dyDescent="0.25">
      <c r="A22" s="33" t="s">
        <v>19</v>
      </c>
      <c r="B22" s="33"/>
      <c r="C22" s="33"/>
      <c r="D22" s="33"/>
      <c r="E22" s="33"/>
      <c r="F22" s="33"/>
      <c r="G22" s="33"/>
      <c r="H22" s="4"/>
      <c r="I22" s="5"/>
    </row>
    <row r="23" spans="1:9" ht="15.75" customHeight="1" x14ac:dyDescent="0.25">
      <c r="A23" s="6" t="s">
        <v>20</v>
      </c>
      <c r="B23" s="3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f t="shared" ref="I23:I28" si="0">SUM(PRODUCT(B23,C23),PRODUCT(B23,D23),PRODUCT(B23,E23),PRODUCT(B23,F23),PRODUCT(B23,G23),PRODUCT(B23,H23))</f>
        <v>0</v>
      </c>
    </row>
    <row r="24" spans="1:9" ht="15.75" customHeight="1" x14ac:dyDescent="0.25">
      <c r="A24" s="6" t="s">
        <v>21</v>
      </c>
      <c r="B24" s="3">
        <v>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f t="shared" si="0"/>
        <v>0</v>
      </c>
    </row>
    <row r="25" spans="1:9" ht="15.75" customHeight="1" x14ac:dyDescent="0.25">
      <c r="A25" s="6" t="s">
        <v>22</v>
      </c>
      <c r="B25" s="3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f t="shared" si="0"/>
        <v>0</v>
      </c>
    </row>
    <row r="26" spans="1:9" ht="15.75" customHeight="1" x14ac:dyDescent="0.25">
      <c r="A26" s="6" t="s">
        <v>23</v>
      </c>
      <c r="B26" s="3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f t="shared" si="0"/>
        <v>0</v>
      </c>
    </row>
    <row r="27" spans="1:9" ht="15.75" customHeight="1" x14ac:dyDescent="0.25">
      <c r="A27" s="6" t="s">
        <v>24</v>
      </c>
      <c r="B27" s="3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f t="shared" si="0"/>
        <v>0</v>
      </c>
    </row>
    <row r="28" spans="1:9" ht="15.75" customHeight="1" x14ac:dyDescent="0.25">
      <c r="A28" s="6" t="s">
        <v>25</v>
      </c>
      <c r="B28" s="3">
        <v>0.5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f t="shared" si="0"/>
        <v>0</v>
      </c>
    </row>
    <row r="29" spans="1:9" ht="15.75" customHeight="1" x14ac:dyDescent="0.25">
      <c r="A29" s="9"/>
      <c r="B29" s="10"/>
      <c r="C29" s="11"/>
      <c r="D29" s="11"/>
      <c r="E29" s="11"/>
      <c r="F29" s="11"/>
      <c r="H29" s="13" t="s">
        <v>13</v>
      </c>
      <c r="I29" s="12">
        <f>IF(SUM(I23:I28)&gt;60,60,SUM(I23:I28))</f>
        <v>0</v>
      </c>
    </row>
    <row r="30" spans="1:9" ht="22.5" customHeight="1" x14ac:dyDescent="0.25">
      <c r="A30" s="33" t="s">
        <v>26</v>
      </c>
      <c r="B30" s="33"/>
      <c r="C30" s="33"/>
      <c r="D30" s="33"/>
      <c r="E30" s="33"/>
      <c r="F30" s="33"/>
      <c r="G30" s="33"/>
      <c r="H30" s="4"/>
      <c r="I30" s="5"/>
    </row>
    <row r="31" spans="1:9" ht="15.75" customHeight="1" x14ac:dyDescent="0.25">
      <c r="A31" s="6" t="s">
        <v>27</v>
      </c>
      <c r="B31" s="3">
        <v>20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f t="shared" ref="I31:I38" si="1">SUM(PRODUCT(B31,C31),PRODUCT(B31,D31),PRODUCT(B31,E31),PRODUCT(B31,F31),PRODUCT(B31,G31),PRODUCT(B31,H31))</f>
        <v>0</v>
      </c>
    </row>
    <row r="32" spans="1:9" ht="15.75" customHeight="1" x14ac:dyDescent="0.25">
      <c r="A32" s="6" t="s">
        <v>28</v>
      </c>
      <c r="B32" s="3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f t="shared" si="1"/>
        <v>0</v>
      </c>
    </row>
    <row r="33" spans="1:9" ht="15.75" customHeight="1" x14ac:dyDescent="0.25">
      <c r="A33" s="6" t="s">
        <v>29</v>
      </c>
      <c r="B33" s="3">
        <v>10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>
        <f t="shared" si="1"/>
        <v>0</v>
      </c>
    </row>
    <row r="34" spans="1:9" ht="15.75" customHeight="1" x14ac:dyDescent="0.25">
      <c r="A34" s="6" t="s">
        <v>30</v>
      </c>
      <c r="B34" s="3">
        <v>10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8">
        <f t="shared" si="1"/>
        <v>0</v>
      </c>
    </row>
    <row r="35" spans="1:9" ht="19.5" customHeight="1" x14ac:dyDescent="0.25">
      <c r="A35" s="6" t="s">
        <v>31</v>
      </c>
      <c r="B35" s="3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8">
        <f t="shared" si="1"/>
        <v>0</v>
      </c>
    </row>
    <row r="36" spans="1:9" ht="15.75" customHeight="1" x14ac:dyDescent="0.25">
      <c r="A36" s="6" t="s">
        <v>32</v>
      </c>
      <c r="B36" s="3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8">
        <f t="shared" si="1"/>
        <v>0</v>
      </c>
    </row>
    <row r="37" spans="1:9" ht="15.75" customHeight="1" x14ac:dyDescent="0.25">
      <c r="A37" s="6" t="s">
        <v>33</v>
      </c>
      <c r="B37" s="3">
        <v>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 t="shared" si="1"/>
        <v>0</v>
      </c>
    </row>
    <row r="38" spans="1:9" ht="15.75" customHeight="1" x14ac:dyDescent="0.25">
      <c r="A38" s="6" t="s">
        <v>34</v>
      </c>
      <c r="B38" s="3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8">
        <f t="shared" si="1"/>
        <v>0</v>
      </c>
    </row>
    <row r="39" spans="1:9" ht="15.75" customHeight="1" x14ac:dyDescent="0.25">
      <c r="A39" s="9"/>
      <c r="B39" s="10"/>
      <c r="C39" s="11"/>
      <c r="D39" s="11"/>
      <c r="E39" s="11"/>
      <c r="F39" s="11"/>
      <c r="H39" s="13" t="s">
        <v>13</v>
      </c>
      <c r="I39" s="12">
        <f>IF(SUM(I31:I38)&gt;120,120,SUM(I31:I38))</f>
        <v>0</v>
      </c>
    </row>
    <row r="40" spans="1:9" ht="23.25" customHeight="1" x14ac:dyDescent="0.25">
      <c r="A40" s="33" t="s">
        <v>35</v>
      </c>
      <c r="B40" s="33"/>
      <c r="C40" s="33"/>
      <c r="D40" s="33"/>
      <c r="E40" s="33"/>
      <c r="F40" s="33"/>
      <c r="G40" s="33"/>
      <c r="H40" s="4"/>
      <c r="I40" s="5"/>
    </row>
    <row r="41" spans="1:9" ht="15.75" customHeight="1" x14ac:dyDescent="0.25">
      <c r="A41" s="14" t="s">
        <v>36</v>
      </c>
      <c r="B41" s="3">
        <v>15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8">
        <f>SUM(PRODUCT(B41,C41),PRODUCT(B41,D41),PRODUCT(B41,E41),PRODUCT(B41,F41),PRODUCT(B41,G41),PRODUCT(B41,H41))</f>
        <v>0</v>
      </c>
    </row>
    <row r="42" spans="1:9" ht="15.75" customHeight="1" x14ac:dyDescent="0.25">
      <c r="A42" s="14" t="s">
        <v>37</v>
      </c>
      <c r="B42" s="3">
        <v>15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8">
        <f>SUM(PRODUCT(B42,C42),PRODUCT(B42,D42),PRODUCT(B42,E42),PRODUCT(B42,F42),PRODUCT(B42,G42),PRODUCT(B42,H42))</f>
        <v>0</v>
      </c>
    </row>
    <row r="43" spans="1:9" ht="15.75" customHeight="1" x14ac:dyDescent="0.25">
      <c r="A43" s="14" t="s">
        <v>38</v>
      </c>
      <c r="B43" s="3">
        <v>15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8">
        <f>SUM(PRODUCT(B43,C43),PRODUCT(B43,D43),PRODUCT(B43,E43),PRODUCT(B43,F43),PRODUCT(B43,G43),PRODUCT(B43,H43))</f>
        <v>0</v>
      </c>
    </row>
    <row r="44" spans="1:9" ht="15.75" customHeight="1" x14ac:dyDescent="0.25">
      <c r="A44" s="14" t="s">
        <v>39</v>
      </c>
      <c r="B44" s="3">
        <v>15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8">
        <f>SUM(PRODUCT(B44,C44),PRODUCT(B44,D44),PRODUCT(B44,E44),PRODUCT(B44,F44),PRODUCT(B44,G44),PRODUCT(B44,H44))</f>
        <v>0</v>
      </c>
    </row>
    <row r="45" spans="1:9" ht="15.75" customHeight="1" x14ac:dyDescent="0.25">
      <c r="A45" s="16"/>
      <c r="B45" s="10"/>
      <c r="C45" s="17"/>
      <c r="D45" s="17"/>
      <c r="E45" s="17"/>
      <c r="F45" s="17"/>
      <c r="H45" s="18" t="s">
        <v>13</v>
      </c>
      <c r="I45" s="12">
        <f>IF(SUM(I41:I44)&gt;75,75,SUM(I41:I44))</f>
        <v>0</v>
      </c>
    </row>
    <row r="46" spans="1:9" ht="15.75" customHeight="1" x14ac:dyDescent="0.25">
      <c r="A46" s="33" t="s">
        <v>40</v>
      </c>
      <c r="B46" s="33"/>
      <c r="C46" s="33"/>
      <c r="D46" s="33"/>
      <c r="E46" s="33"/>
      <c r="F46" s="33"/>
      <c r="G46" s="33"/>
      <c r="H46" s="4"/>
      <c r="I46" s="5"/>
    </row>
    <row r="47" spans="1:9" ht="18" customHeight="1" x14ac:dyDescent="0.25">
      <c r="A47" s="6" t="s">
        <v>41</v>
      </c>
      <c r="B47" s="3">
        <v>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8">
        <f>SUM(PRODUCT(B47,C47),PRODUCT(B47,D47),PRODUCT(B47,E47),PRODUCT(B47,F47),PRODUCT(B47,G47),PRODUCT(B47,H47))</f>
        <v>0</v>
      </c>
    </row>
    <row r="48" spans="1:9" ht="21" customHeight="1" x14ac:dyDescent="0.25">
      <c r="A48" s="6" t="s">
        <v>42</v>
      </c>
      <c r="B48" s="3">
        <v>1.5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8">
        <f>SUM(PRODUCT(B48,C48),PRODUCT(B48,D48),PRODUCT(B48,E48),PRODUCT(B48,F48),PRODUCT(B48,G48),PRODUCT(B48,H48))</f>
        <v>0</v>
      </c>
    </row>
    <row r="49" spans="1:9" ht="21" customHeight="1" x14ac:dyDescent="0.25">
      <c r="A49" s="9"/>
      <c r="B49" s="10"/>
      <c r="C49" s="11"/>
      <c r="D49" s="11"/>
      <c r="E49" s="11"/>
      <c r="F49" s="11"/>
      <c r="H49" s="13" t="s">
        <v>13</v>
      </c>
      <c r="I49" s="12">
        <f>IF(SUM(I47:I48)&gt;25,25,SUM(I47:I48))</f>
        <v>0</v>
      </c>
    </row>
    <row r="50" spans="1:9" ht="18.75" customHeight="1" x14ac:dyDescent="0.25">
      <c r="A50" s="33" t="s">
        <v>43</v>
      </c>
      <c r="B50" s="33"/>
      <c r="C50" s="33"/>
      <c r="D50" s="33"/>
      <c r="E50" s="33"/>
      <c r="F50" s="33"/>
      <c r="G50" s="33"/>
      <c r="H50" s="4"/>
      <c r="I50" s="5"/>
    </row>
    <row r="51" spans="1:9" ht="15.75" customHeight="1" x14ac:dyDescent="0.25">
      <c r="A51" s="6" t="s">
        <v>44</v>
      </c>
      <c r="B51" s="3">
        <v>10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8">
        <f t="shared" ref="I51:I56" si="2">SUM(PRODUCT(B51,C51),PRODUCT(B51,D51),PRODUCT(B51,E51),PRODUCT(B51,F51),PRODUCT(B51,G51),PRODUCT(B51,H51))</f>
        <v>0</v>
      </c>
    </row>
    <row r="52" spans="1:9" ht="15.75" customHeight="1" x14ac:dyDescent="0.25">
      <c r="A52" s="6" t="s">
        <v>45</v>
      </c>
      <c r="B52" s="3">
        <v>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8">
        <f t="shared" si="2"/>
        <v>0</v>
      </c>
    </row>
    <row r="53" spans="1:9" ht="15.75" customHeight="1" x14ac:dyDescent="0.25">
      <c r="A53" s="6" t="s">
        <v>46</v>
      </c>
      <c r="B53" s="3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8">
        <f t="shared" si="2"/>
        <v>0</v>
      </c>
    </row>
    <row r="54" spans="1:9" ht="27" customHeight="1" x14ac:dyDescent="0.25">
      <c r="A54" s="6" t="s">
        <v>47</v>
      </c>
      <c r="B54" s="3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8">
        <f t="shared" si="2"/>
        <v>0</v>
      </c>
    </row>
    <row r="55" spans="1:9" ht="27" customHeight="1" x14ac:dyDescent="0.25">
      <c r="A55" s="6" t="s">
        <v>48</v>
      </c>
      <c r="B55" s="3">
        <v>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8">
        <f t="shared" si="2"/>
        <v>0</v>
      </c>
    </row>
    <row r="56" spans="1:9" ht="27" customHeight="1" thickBot="1" x14ac:dyDescent="0.3">
      <c r="A56" s="6" t="s">
        <v>49</v>
      </c>
      <c r="B56" s="20">
        <v>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8">
        <f t="shared" si="2"/>
        <v>0</v>
      </c>
    </row>
    <row r="57" spans="1:9" ht="16.5" customHeight="1" thickBot="1" x14ac:dyDescent="0.3">
      <c r="A57" s="21"/>
      <c r="B57" s="21"/>
      <c r="C57" s="21"/>
      <c r="D57" s="21"/>
      <c r="E57" s="21"/>
      <c r="F57" s="21"/>
      <c r="H57" s="22" t="s">
        <v>13</v>
      </c>
      <c r="I57" s="12">
        <f>IF(SUM(I51:I56)&gt;190,190,SUM(I51:I56))</f>
        <v>0</v>
      </c>
    </row>
    <row r="58" spans="1:9" ht="15.75" customHeight="1" x14ac:dyDescent="0.25">
      <c r="A58" s="23" t="s">
        <v>50</v>
      </c>
      <c r="B58" s="24"/>
      <c r="C58" s="24"/>
      <c r="D58" s="24"/>
      <c r="E58" s="24"/>
      <c r="F58" s="24"/>
      <c r="G58" s="24"/>
      <c r="H58" s="25"/>
      <c r="I58" s="25">
        <f>IF(SUM(I15,I21,I29,I39,I45,I49,I57)&gt;720,720,SUM(I15,I21,I29,I39,I45,I49,I57))</f>
        <v>0</v>
      </c>
    </row>
    <row r="59" spans="1:9" ht="15.75" customHeight="1" x14ac:dyDescent="0.25">
      <c r="A59" s="26"/>
      <c r="B59" s="21"/>
      <c r="C59" s="21"/>
      <c r="D59" s="21"/>
      <c r="E59" s="21"/>
      <c r="F59" s="21"/>
      <c r="G59" s="27"/>
      <c r="H59" s="28" t="s">
        <v>51</v>
      </c>
      <c r="I59" s="29" t="e">
        <f>LOG(I58,1.93078203668)</f>
        <v>#NUM!</v>
      </c>
    </row>
  </sheetData>
  <sheetProtection password="F920" sheet="1" objects="1" scenarios="1" selectLockedCells="1"/>
  <mergeCells count="14">
    <mergeCell ref="A30:G30"/>
    <mergeCell ref="A40:G40"/>
    <mergeCell ref="A46:G46"/>
    <mergeCell ref="A50:G50"/>
    <mergeCell ref="A7:I7"/>
    <mergeCell ref="B8:I8"/>
    <mergeCell ref="A10:H10"/>
    <mergeCell ref="A16:I16"/>
    <mergeCell ref="A22:G22"/>
    <mergeCell ref="A1:I1"/>
    <mergeCell ref="A2:I2"/>
    <mergeCell ref="A3:I3"/>
    <mergeCell ref="A4:I4"/>
    <mergeCell ref="A5:I5"/>
  </mergeCells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lekajacobsen</dc:creator>
  <cp:lastModifiedBy>lekajacobsen</cp:lastModifiedBy>
  <cp:revision>2</cp:revision>
  <cp:lastPrinted>2017-02-23T13:59:00Z</cp:lastPrinted>
  <dcterms:created xsi:type="dcterms:W3CDTF">2017-02-13T16:59:00Z</dcterms:created>
  <dcterms:modified xsi:type="dcterms:W3CDTF">2020-07-24T13:06:08Z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