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f407f8ae022a9bf/Documentos/2021/Editais/Divulgação Científica/"/>
    </mc:Choice>
  </mc:AlternateContent>
  <xr:revisionPtr revIDLastSave="14" documentId="11_7FFED75A8D4A2501E742BF26C6C13575194EBF48" xr6:coauthVersionLast="47" xr6:coauthVersionMax="47" xr10:uidLastSave="{3862935D-DED0-4B01-A79E-94F9E6294222}"/>
  <bookViews>
    <workbookView xWindow="-120" yWindow="-120" windowWidth="29040" windowHeight="15840" tabRatio="500" xr2:uid="{00000000-000D-0000-FFFF-FFFF00000000}"/>
  </bookViews>
  <sheets>
    <sheet name="Divulgação Científica_202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61" i="1" l="1"/>
  <c r="I60" i="1"/>
  <c r="I59" i="1"/>
  <c r="I58" i="1"/>
  <c r="I57" i="1"/>
  <c r="I56" i="1"/>
  <c r="I62" i="1" s="1"/>
  <c r="I53" i="1"/>
  <c r="I52" i="1"/>
  <c r="I54" i="1" s="1"/>
  <c r="I49" i="1"/>
  <c r="I48" i="1"/>
  <c r="I47" i="1"/>
  <c r="I46" i="1"/>
  <c r="I50" i="1" s="1"/>
  <c r="I43" i="1"/>
  <c r="I42" i="1"/>
  <c r="I41" i="1"/>
  <c r="I40" i="1"/>
  <c r="I39" i="1"/>
  <c r="I38" i="1"/>
  <c r="I37" i="1"/>
  <c r="I36" i="1"/>
  <c r="I44" i="1" s="1"/>
  <c r="I33" i="1"/>
  <c r="I32" i="1"/>
  <c r="I31" i="1"/>
  <c r="I30" i="1"/>
  <c r="I34" i="1" s="1"/>
  <c r="I29" i="1"/>
  <c r="I28" i="1"/>
  <c r="I25" i="1"/>
  <c r="I24" i="1"/>
  <c r="I23" i="1"/>
  <c r="I22" i="1"/>
  <c r="I26" i="1" s="1"/>
  <c r="I19" i="1"/>
  <c r="I18" i="1"/>
  <c r="I17" i="1"/>
  <c r="I16" i="1"/>
  <c r="I20" i="1" s="1"/>
  <c r="I63" i="1" s="1"/>
  <c r="I64" i="1" s="1"/>
</calcChain>
</file>

<file path=xl/sharedStrings.xml><?xml version="1.0" encoding="utf-8"?>
<sst xmlns="http://schemas.openxmlformats.org/spreadsheetml/2006/main" count="62" uniqueCount="56">
  <si>
    <t>ANEXO I</t>
  </si>
  <si>
    <t xml:space="preserve">PLANILHA DE AVALIAÇÃO DO CURRÍCULO </t>
  </si>
  <si>
    <t>Nome do(a) proponente</t>
  </si>
  <si>
    <t>(INSIRA SEU NOME)</t>
  </si>
  <si>
    <t>ITEM</t>
  </si>
  <si>
    <t xml:space="preserve"> VALOR</t>
  </si>
  <si>
    <t>Total</t>
  </si>
  <si>
    <r>
      <rPr>
        <sz val="11"/>
        <color rgb="FF000000"/>
        <rFont val="Arial"/>
        <charset val="1"/>
      </rPr>
      <t xml:space="preserve">1. ARTIGOS COMPLETOS PUBLICADOS EM PERIÓDICOS com ISSN (Somente trabalhos publicados com número do volume e das páginas ou D.O.I) </t>
    </r>
    <r>
      <rPr>
        <b/>
        <sz val="11"/>
        <color rgb="FF000000"/>
        <rFont val="Arial"/>
        <charset val="1"/>
      </rPr>
      <t>(Pontuação máxima no período= 70</t>
    </r>
    <r>
      <rPr>
        <sz val="11"/>
        <color rgb="FF000000"/>
        <rFont val="Arial"/>
        <charset val="1"/>
      </rPr>
      <t> )</t>
    </r>
  </si>
  <si>
    <t>1.1 – Qualis A</t>
  </si>
  <si>
    <t>1.2 – Qualis B</t>
  </si>
  <si>
    <t>1.3 – Qualis C</t>
  </si>
  <si>
    <t>1.4 – Sem Qualis</t>
  </si>
  <si>
    <t>Sub-Total</t>
  </si>
  <si>
    <r>
      <rPr>
        <sz val="11"/>
        <color rgb="FF000000"/>
        <rFont val="Arial"/>
        <charset val="1"/>
      </rPr>
      <t xml:space="preserve">2. ARTIGOS COMPLETOS PUBLICADOS EM PERIÓDICOS DE EXTENSÃO </t>
    </r>
    <r>
      <rPr>
        <b/>
        <sz val="11"/>
        <color rgb="FF000000"/>
        <rFont val="Arial"/>
        <charset val="1"/>
      </rPr>
      <t>(Pontuação máxima no período= 160</t>
    </r>
    <r>
      <rPr>
        <sz val="11"/>
        <color rgb="FF000000"/>
        <rFont val="Arial"/>
        <charset val="1"/>
      </rPr>
      <t xml:space="preserve">)   </t>
    </r>
  </si>
  <si>
    <t>2.1 – Qualis A</t>
  </si>
  <si>
    <t>2.2 – Qualis B</t>
  </si>
  <si>
    <t>2.3 – Qualis C</t>
  </si>
  <si>
    <t xml:space="preserve">2.4 – Sem Qualis </t>
  </si>
  <si>
    <r>
      <rPr>
        <sz val="11"/>
        <color rgb="FF000000"/>
        <rFont val="Arial"/>
        <charset val="1"/>
      </rPr>
      <t xml:space="preserve">3. TRABALHOS PUBLICADOS EM ANAIS DE EVENTOS DE EXTENSÃO </t>
    </r>
    <r>
      <rPr>
        <b/>
        <sz val="11"/>
        <color rgb="FF000000"/>
        <rFont val="Arial"/>
        <charset val="1"/>
      </rPr>
      <t>(Pontuação máxima no período = 60</t>
    </r>
    <r>
      <rPr>
        <sz val="11"/>
        <color rgb="FF000000"/>
        <rFont val="Arial"/>
        <charset val="1"/>
      </rPr>
      <t> )</t>
    </r>
  </si>
  <si>
    <t>3.1 – Completo em evento internacional</t>
  </si>
  <si>
    <t>3.2 – Resumo expandido em evento internacional</t>
  </si>
  <si>
    <t>3.3 – Resumo em evento internacional</t>
  </si>
  <si>
    <t>3.4 – Completo em evento nacional e/ou local</t>
  </si>
  <si>
    <t>3.5 – Resumo expandido em evento nacional e/ou local</t>
  </si>
  <si>
    <t>3.6 – Resumo em evento nacional e/ou local</t>
  </si>
  <si>
    <r>
      <rPr>
        <sz val="11"/>
        <color rgb="FF000000"/>
        <rFont val="Arial"/>
        <charset val="1"/>
      </rPr>
      <t xml:space="preserve">4. PRODUÇÕES BIBLIOGRÁFICAS: LIVROS ou </t>
    </r>
    <r>
      <rPr>
        <i/>
        <sz val="11"/>
        <color rgb="FF000000"/>
        <rFont val="Arial"/>
        <charset val="1"/>
      </rPr>
      <t>Ebook</t>
    </r>
    <r>
      <rPr>
        <sz val="11"/>
        <color rgb="FF000000"/>
        <rFont val="Arial"/>
        <charset val="1"/>
      </rPr>
      <t xml:space="preserve"> com ISBN </t>
    </r>
    <r>
      <rPr>
        <b/>
        <sz val="11"/>
        <color rgb="FF000000"/>
        <rFont val="Arial"/>
        <charset val="1"/>
      </rPr>
      <t>(Pontuação máxima no período= 120</t>
    </r>
    <r>
      <rPr>
        <sz val="11"/>
        <color rgb="FF000000"/>
        <rFont val="Arial"/>
        <charset val="1"/>
      </rPr>
      <t> )</t>
    </r>
  </si>
  <si>
    <t>4.1 – Livro - publicado por editora com conselho editorial internacional</t>
  </si>
  <si>
    <t>4.2 – Livro - editado por editora com conselho editorial nacional</t>
  </si>
  <si>
    <t>4.3 – Livro publicado sem conselho editorial</t>
  </si>
  <si>
    <t>4.4 – Livro organizado</t>
  </si>
  <si>
    <t>4.5 – Capítulos em livro - editado por editora com corpo editorial internacional</t>
  </si>
  <si>
    <t>4.6 – Capítulos em livro - editado por editora com corpo editorial nacional</t>
  </si>
  <si>
    <t xml:space="preserve">4.7– Tradução de livro </t>
  </si>
  <si>
    <t xml:space="preserve">4.8– Tradução de artigo ou capítulo de livro </t>
  </si>
  <si>
    <r>
      <rPr>
        <sz val="11"/>
        <color rgb="FF000000"/>
        <rFont val="Arial"/>
        <charset val="1"/>
      </rPr>
      <t xml:space="preserve">5. PRODUÇÃO ARTÍSTICO-CULTURAL </t>
    </r>
    <r>
      <rPr>
        <b/>
        <sz val="11"/>
        <color rgb="FF000000"/>
        <rFont val="Arial"/>
        <charset val="1"/>
      </rPr>
      <t>(Pontuação máxima no período=75)</t>
    </r>
  </si>
  <si>
    <t>5.1 - Artes Cênicas.</t>
  </si>
  <si>
    <t>5.2 - Música.</t>
  </si>
  <si>
    <t>5.3 - Artes Visuais.</t>
  </si>
  <si>
    <t>5.4 - Outra produção artística/cultural.</t>
  </si>
  <si>
    <r>
      <rPr>
        <sz val="11"/>
        <color rgb="FF000000"/>
        <rFont val="Arial"/>
        <charset val="1"/>
      </rPr>
      <t>6. ORIENTAÇÃO </t>
    </r>
    <r>
      <rPr>
        <b/>
        <sz val="11"/>
        <color rgb="FF000000"/>
        <rFont val="Arial"/>
        <charset val="1"/>
      </rPr>
      <t>(Pontuação máxima no período= 25</t>
    </r>
    <r>
      <rPr>
        <sz val="11"/>
        <color rgb="FF000000"/>
        <rFont val="Arial"/>
        <charset val="1"/>
      </rPr>
      <t>)</t>
    </r>
  </si>
  <si>
    <t>6.1 - Orientação em Extensão em andamento (com bolsa) - nº de alunos/ano</t>
  </si>
  <si>
    <t>6.2 - Orientação em Extensão concluída (com bolsa) - nº de alunos/ano</t>
  </si>
  <si>
    <r>
      <rPr>
        <sz val="11"/>
        <color rgb="FF000000"/>
        <rFont val="Arial"/>
        <charset val="1"/>
      </rPr>
      <t xml:space="preserve">7. PARTICIPAÇÃO EM AÇÃO DE EXTENSÃO </t>
    </r>
    <r>
      <rPr>
        <b/>
        <sz val="11"/>
        <color rgb="FF000000"/>
        <rFont val="Arial"/>
        <charset val="1"/>
      </rPr>
      <t>(Pontuação máxima no período= 190</t>
    </r>
    <r>
      <rPr>
        <sz val="11"/>
        <color rgb="FF000000"/>
        <rFont val="Arial"/>
        <charset val="1"/>
      </rPr>
      <t>)</t>
    </r>
  </si>
  <si>
    <t>7.1 - Coordenação de ação aprovada em Edital externo - nº de ações/ano</t>
  </si>
  <si>
    <t>7.2 - Coordenação de ação aprovada em Edital interno - nº de ações/ano</t>
  </si>
  <si>
    <t>7.3 - Coordenação de ação sem financiamento - nº de ações/ano</t>
  </si>
  <si>
    <t>7.4 - Participação em equipe executora de ação aprovada em Edital externo - nº de ações/ano</t>
  </si>
  <si>
    <t>7.5 - Participação em equipe executora de ação aprovada em Edital interno - nº de ações/ano</t>
  </si>
  <si>
    <t>7.6 - Participação em equipe executora de ação sem financiamento – nº de ações/ano</t>
  </si>
  <si>
    <t>PONTUAÇÃO FINAL DO CURRÍCULO:</t>
  </si>
  <si>
    <t>Média Final=</t>
  </si>
  <si>
    <t>CHAMADA INTERNA nº06/ 2021</t>
  </si>
  <si>
    <t>DIVULGAÇÃO CIENTÍFICA E DEMOCRATIZAÇÃO DO CONHECIMENTO</t>
  </si>
  <si>
    <t>Atente para os seguintes itens da Chamada Interna nº 06/2021 antes do preenchimento da planilha.</t>
  </si>
  <si>
    <t>6.4. Para efeito de análise e julgamento do Currículo Lattes de servidoras e servidores que foram beneficiários de LICENÇA MATERNIDADE ou LICENÇA ADOTANTE serão consideradas atividades a partir do ano de 2015. Esta regra NÃO se aplica para licença paternidade.</t>
  </si>
  <si>
    <t xml:space="preserve">6.4.1 A licença maternidade ou adotante deverá ser comprovada mediante submissão da certidão de nascimento da criança, pedido de afastamento/licença ou documento equivalente para o e-mail proext@unipampa.edu.br conforme período estabelecido no cronograma.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</si>
</sst>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color rgb="FF000000"/>
      <name val="Calibri"/>
      <charset val="1"/>
    </font>
    <font>
      <sz val="10"/>
      <color rgb="FFFFFFFF"/>
      <name val="Calibri"/>
      <charset val="1"/>
    </font>
    <font>
      <b/>
      <sz val="10"/>
      <color rgb="FF000000"/>
      <name val="Calibri"/>
      <charset val="1"/>
    </font>
    <font>
      <sz val="10"/>
      <color rgb="FFCC0000"/>
      <name val="Calibri"/>
      <charset val="1"/>
    </font>
    <font>
      <b/>
      <sz val="10"/>
      <color rgb="FFFFFFFF"/>
      <name val="Calibri"/>
      <charset val="1"/>
    </font>
    <font>
      <i/>
      <sz val="10"/>
      <color rgb="FF808080"/>
      <name val="Calibri"/>
      <charset val="1"/>
    </font>
    <font>
      <sz val="10"/>
      <color rgb="FF006600"/>
      <name val="Calibri"/>
      <charset val="1"/>
    </font>
    <font>
      <sz val="18"/>
      <color rgb="FF000000"/>
      <name val="Calibri"/>
      <charset val="1"/>
    </font>
    <font>
      <sz val="12"/>
      <color rgb="FF000000"/>
      <name val="Calibri"/>
      <charset val="1"/>
    </font>
    <font>
      <sz val="10"/>
      <color rgb="FF996600"/>
      <name val="Calibri"/>
      <charset val="1"/>
    </font>
    <font>
      <sz val="10"/>
      <color rgb="FF333333"/>
      <name val="Calibri"/>
      <charset val="1"/>
    </font>
    <font>
      <b/>
      <sz val="11"/>
      <color rgb="FF000000"/>
      <name val="Arial"/>
      <family val="2"/>
      <charset val="1"/>
    </font>
    <font>
      <b/>
      <sz val="18"/>
      <color rgb="FF000000"/>
      <name val="Calibri"/>
      <family val="2"/>
      <charset val="1"/>
    </font>
    <font>
      <b/>
      <sz val="18"/>
      <color rgb="FF000000"/>
      <name val="Calibri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Arial"/>
      <charset val="1"/>
    </font>
    <font>
      <sz val="11"/>
      <color rgb="FF000000"/>
      <name val="Arial"/>
      <charset val="1"/>
    </font>
    <font>
      <i/>
      <sz val="11"/>
      <color rgb="FF000000"/>
      <name val="Arial"/>
      <charset val="1"/>
    </font>
    <font>
      <sz val="11"/>
      <color rgb="FF000000"/>
      <name val="Calibri"/>
      <charset val="1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5E0B4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5E0B4"/>
        <bgColor rgb="FFDDDDDD"/>
      </patternFill>
    </fill>
    <fill>
      <patternFill patternType="solid">
        <fgColor rgb="FFFFCC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5E0B4"/>
      </patternFill>
    </fill>
    <fill>
      <patternFill patternType="solid">
        <fgColor rgb="FFFFFFFF"/>
        <bgColor rgb="FFFFFFCC"/>
      </patternFill>
    </fill>
    <fill>
      <patternFill patternType="solid">
        <fgColor rgb="FF339966"/>
        <bgColor rgb="FF008080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</borders>
  <cellStyleXfs count="16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8" borderId="0" applyBorder="0" applyProtection="0"/>
    <xf numFmtId="0" fontId="10" fillId="8" borderId="1" applyProtection="0"/>
    <xf numFmtId="0" fontId="19" fillId="0" borderId="0" applyBorder="0" applyProtection="0"/>
    <xf numFmtId="0" fontId="19" fillId="0" borderId="0" applyBorder="0" applyProtection="0"/>
    <xf numFmtId="0" fontId="3" fillId="0" borderId="0" applyBorder="0" applyProtection="0"/>
  </cellStyleXfs>
  <cellXfs count="45">
    <xf numFmtId="0" fontId="0" fillId="0" borderId="0" xfId="0"/>
    <xf numFmtId="0" fontId="16" fillId="10" borderId="3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 applyProtection="1">
      <alignment horizontal="center" vertical="center" wrapText="1"/>
    </xf>
    <xf numFmtId="0" fontId="11" fillId="11" borderId="5" xfId="0" applyFont="1" applyFill="1" applyBorder="1" applyAlignment="1" applyProtection="1">
      <alignment horizontal="center" vertical="center" wrapText="1"/>
    </xf>
    <xf numFmtId="0" fontId="16" fillId="11" borderId="5" xfId="0" applyFont="1" applyFill="1" applyBorder="1" applyAlignment="1" applyProtection="1">
      <alignment horizontal="center" vertical="center" wrapText="1"/>
    </xf>
    <xf numFmtId="0" fontId="17" fillId="12" borderId="5" xfId="0" applyFont="1" applyFill="1" applyBorder="1" applyAlignment="1">
      <alignment horizontal="center" vertical="center" wrapText="1"/>
    </xf>
    <xf numFmtId="0" fontId="17" fillId="13" borderId="4" xfId="0" applyFont="1" applyFill="1" applyBorder="1" applyAlignment="1">
      <alignment horizontal="left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17" fillId="13" borderId="5" xfId="0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>
      <alignment horizontal="center" vertical="center" wrapText="1"/>
    </xf>
    <xf numFmtId="0" fontId="17" fillId="13" borderId="6" xfId="0" applyFont="1" applyFill="1" applyBorder="1" applyAlignment="1">
      <alignment horizontal="left" vertical="center" wrapText="1"/>
    </xf>
    <xf numFmtId="0" fontId="16" fillId="13" borderId="2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6" fillId="13" borderId="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>
      <alignment horizontal="center" vertical="center" wrapText="1"/>
    </xf>
    <xf numFmtId="0" fontId="16" fillId="13" borderId="5" xfId="0" applyFont="1" applyFill="1" applyBorder="1" applyAlignment="1" applyProtection="1">
      <alignment horizontal="center" vertical="center" wrapText="1"/>
      <protection locked="0"/>
    </xf>
    <xf numFmtId="0" fontId="17" fillId="12" borderId="3" xfId="0" applyFont="1" applyFill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>
      <alignment horizontal="left" vertical="center" wrapText="1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1" fillId="11" borderId="5" xfId="0" applyFont="1" applyFill="1" applyBorder="1" applyAlignment="1">
      <alignment horizontal="center" vertical="center" wrapText="1"/>
    </xf>
    <xf numFmtId="0" fontId="17" fillId="0" borderId="0" xfId="0" applyFont="1"/>
    <xf numFmtId="0" fontId="16" fillId="0" borderId="0" xfId="0" applyFont="1"/>
    <xf numFmtId="0" fontId="16" fillId="14" borderId="4" xfId="0" applyFont="1" applyFill="1" applyBorder="1" applyAlignment="1">
      <alignment horizontal="left" vertical="center" wrapText="1"/>
    </xf>
    <xf numFmtId="0" fontId="17" fillId="14" borderId="5" xfId="0" applyFont="1" applyFill="1" applyBorder="1" applyAlignment="1">
      <alignment horizontal="left" vertical="center" wrapText="1"/>
    </xf>
    <xf numFmtId="0" fontId="16" fillId="14" borderId="7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6" fillId="0" borderId="8" xfId="0" applyFont="1" applyBorder="1"/>
    <xf numFmtId="0" fontId="16" fillId="12" borderId="3" xfId="0" applyFont="1" applyFill="1" applyBorder="1"/>
    <xf numFmtId="164" fontId="16" fillId="12" borderId="3" xfId="0" applyNumberFormat="1" applyFont="1" applyFill="1" applyBorder="1"/>
    <xf numFmtId="0" fontId="17" fillId="12" borderId="3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1" fillId="10" borderId="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wrapText="1"/>
    </xf>
    <xf numFmtId="0" fontId="14" fillId="9" borderId="0" xfId="0" applyFont="1" applyFill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center" wrapText="1"/>
    </xf>
    <xf numFmtId="0" fontId="15" fillId="9" borderId="0" xfId="0" applyFont="1" applyFill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</xf>
  </cellXfs>
  <cellStyles count="16">
    <cellStyle name="Accent 1 14" xfId="1" xr:uid="{00000000-0005-0000-0000-000006000000}"/>
    <cellStyle name="Accent 2 15" xfId="2" xr:uid="{00000000-0005-0000-0000-000007000000}"/>
    <cellStyle name="Accent 3 5" xfId="3" xr:uid="{00000000-0005-0000-0000-000008000000}"/>
    <cellStyle name="Accent 6" xfId="4" xr:uid="{00000000-0005-0000-0000-000009000000}"/>
    <cellStyle name="Bad 12" xfId="5" xr:uid="{00000000-0005-0000-0000-00000A000000}"/>
    <cellStyle name="Error 13" xfId="6" xr:uid="{00000000-0005-0000-0000-00000B000000}"/>
    <cellStyle name="Footnote 9" xfId="7" xr:uid="{00000000-0005-0000-0000-00000C000000}"/>
    <cellStyle name="Good 11" xfId="8" xr:uid="{00000000-0005-0000-0000-00000D000000}"/>
    <cellStyle name="Heading 1 8" xfId="9" xr:uid="{00000000-0005-0000-0000-00000E000000}"/>
    <cellStyle name="Heading 2 3" xfId="10" xr:uid="{00000000-0005-0000-0000-00000F000000}"/>
    <cellStyle name="Neutral 7" xfId="11" xr:uid="{00000000-0005-0000-0000-000010000000}"/>
    <cellStyle name="Normal" xfId="0" builtinId="0"/>
    <cellStyle name="Note 2" xfId="12" xr:uid="{00000000-0005-0000-0000-000011000000}"/>
    <cellStyle name="Status 10" xfId="13" xr:uid="{00000000-0005-0000-0000-000012000000}"/>
    <cellStyle name="Text 1" xfId="14" xr:uid="{00000000-0005-0000-0000-000013000000}"/>
    <cellStyle name="Warning 4" xfId="15" xr:uid="{00000000-0005-0000-0000-000014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5E0B4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tabSelected="1" zoomScaleNormal="100" workbookViewId="0">
      <selection sqref="A1:I64"/>
    </sheetView>
  </sheetViews>
  <sheetFormatPr defaultColWidth="9" defaultRowHeight="15" x14ac:dyDescent="0.25"/>
  <cols>
    <col min="1" max="1" width="72.7109375" customWidth="1"/>
    <col min="2" max="2" width="11.140625" customWidth="1"/>
    <col min="3" max="3" width="11.7109375" customWidth="1"/>
    <col min="7" max="7" width="12.5703125" customWidth="1"/>
    <col min="8" max="9" width="14.28515625" customWidth="1"/>
  </cols>
  <sheetData>
    <row r="1" spans="1:9" ht="15" customHeight="1" x14ac:dyDescent="0.25">
      <c r="A1" s="42" t="s">
        <v>51</v>
      </c>
      <c r="B1" s="42"/>
      <c r="C1" s="42"/>
      <c r="D1" s="42"/>
      <c r="E1" s="42"/>
      <c r="F1" s="42"/>
      <c r="G1" s="42"/>
      <c r="H1" s="42"/>
      <c r="I1" s="42"/>
    </row>
    <row r="2" spans="1:9" ht="15" customHeight="1" x14ac:dyDescent="0.25">
      <c r="A2" s="43" t="s">
        <v>52</v>
      </c>
      <c r="B2" s="43"/>
      <c r="C2" s="43"/>
      <c r="D2" s="43"/>
      <c r="E2" s="43"/>
      <c r="F2" s="43"/>
      <c r="G2" s="43"/>
      <c r="H2" s="43"/>
      <c r="I2" s="43"/>
    </row>
    <row r="3" spans="1:9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</row>
    <row r="4" spans="1:9" ht="15" customHeight="1" x14ac:dyDescent="0.25">
      <c r="A4" s="44" t="s">
        <v>0</v>
      </c>
      <c r="B4" s="44"/>
      <c r="C4" s="44"/>
      <c r="D4" s="44"/>
      <c r="E4" s="44"/>
      <c r="F4" s="44"/>
      <c r="G4" s="44"/>
      <c r="H4" s="44"/>
      <c r="I4" s="44"/>
    </row>
    <row r="5" spans="1:9" ht="15" customHeight="1" x14ac:dyDescent="0.25">
      <c r="A5" s="44" t="s">
        <v>1</v>
      </c>
      <c r="B5" s="44"/>
      <c r="C5" s="44"/>
      <c r="D5" s="44"/>
      <c r="E5" s="44"/>
      <c r="F5" s="44"/>
      <c r="G5" s="44"/>
      <c r="H5" s="44"/>
      <c r="I5" s="44"/>
    </row>
    <row r="6" spans="1:9" ht="36" customHeight="1" x14ac:dyDescent="0.35">
      <c r="A6" s="37" t="s">
        <v>53</v>
      </c>
      <c r="B6" s="37"/>
      <c r="C6" s="37"/>
      <c r="D6" s="37"/>
      <c r="E6" s="37"/>
      <c r="F6" s="37"/>
      <c r="G6" s="37"/>
      <c r="H6" s="37"/>
      <c r="I6" s="37"/>
    </row>
    <row r="7" spans="1:9" ht="16.5" customHeight="1" x14ac:dyDescent="0.35">
      <c r="A7" s="38"/>
      <c r="B7" s="38"/>
      <c r="C7" s="38"/>
      <c r="D7" s="38"/>
      <c r="E7" s="38"/>
      <c r="F7" s="38"/>
      <c r="G7" s="38"/>
      <c r="H7" s="38"/>
      <c r="I7" s="38"/>
    </row>
    <row r="8" spans="1:9" ht="36" customHeight="1" x14ac:dyDescent="0.25">
      <c r="A8" s="39" t="s">
        <v>54</v>
      </c>
      <c r="B8" s="39"/>
      <c r="C8" s="39"/>
      <c r="D8" s="39"/>
      <c r="E8" s="39"/>
      <c r="F8" s="39"/>
      <c r="G8" s="39"/>
      <c r="H8" s="39"/>
      <c r="I8" s="39"/>
    </row>
    <row r="9" spans="1:9" ht="17.25" customHeight="1" x14ac:dyDescent="0.25">
      <c r="A9" s="40"/>
      <c r="B9" s="40"/>
      <c r="C9" s="40"/>
      <c r="D9" s="40"/>
      <c r="E9" s="40"/>
      <c r="F9" s="40"/>
      <c r="G9" s="40"/>
      <c r="H9" s="40"/>
      <c r="I9" s="40"/>
    </row>
    <row r="10" spans="1:9" ht="36" customHeight="1" x14ac:dyDescent="0.25">
      <c r="A10" s="41" t="s">
        <v>55</v>
      </c>
      <c r="B10" s="41"/>
      <c r="C10" s="41"/>
      <c r="D10" s="41"/>
      <c r="E10" s="41"/>
      <c r="F10" s="41"/>
      <c r="G10" s="41"/>
      <c r="H10" s="41"/>
      <c r="I10" s="41"/>
    </row>
    <row r="11" spans="1:9" ht="15" customHeight="1" x14ac:dyDescent="0.25">
      <c r="A11" s="34"/>
      <c r="B11" s="34"/>
      <c r="C11" s="34"/>
      <c r="D11" s="34"/>
      <c r="E11" s="34"/>
      <c r="F11" s="34"/>
      <c r="G11" s="34"/>
      <c r="H11" s="34"/>
      <c r="I11" s="34"/>
    </row>
    <row r="12" spans="1:9" ht="15.75" customHeight="1" x14ac:dyDescent="0.25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15.75" customHeight="1" x14ac:dyDescent="0.25">
      <c r="A13" s="1" t="s">
        <v>2</v>
      </c>
      <c r="B13" s="36" t="s">
        <v>3</v>
      </c>
      <c r="C13" s="36"/>
      <c r="D13" s="36"/>
      <c r="E13" s="36"/>
      <c r="F13" s="36"/>
      <c r="G13" s="36"/>
      <c r="H13" s="36"/>
      <c r="I13" s="36"/>
    </row>
    <row r="14" spans="1:9" ht="15.75" customHeight="1" x14ac:dyDescent="0.25">
      <c r="A14" s="2" t="s">
        <v>4</v>
      </c>
      <c r="B14" s="3" t="s">
        <v>5</v>
      </c>
      <c r="C14" s="4">
        <v>2015</v>
      </c>
      <c r="D14" s="4">
        <v>2016</v>
      </c>
      <c r="E14" s="4">
        <v>2017</v>
      </c>
      <c r="F14" s="4">
        <v>2018</v>
      </c>
      <c r="G14" s="4">
        <v>2019</v>
      </c>
      <c r="H14" s="4">
        <v>2020</v>
      </c>
      <c r="I14" s="4" t="s">
        <v>6</v>
      </c>
    </row>
    <row r="15" spans="1:9" ht="33" customHeight="1" x14ac:dyDescent="0.25">
      <c r="A15" s="33" t="s">
        <v>7</v>
      </c>
      <c r="B15" s="33"/>
      <c r="C15" s="33"/>
      <c r="D15" s="33"/>
      <c r="E15" s="33"/>
      <c r="F15" s="33"/>
      <c r="G15" s="33"/>
      <c r="H15" s="33"/>
      <c r="I15" s="5"/>
    </row>
    <row r="16" spans="1:9" ht="15.75" customHeight="1" x14ac:dyDescent="0.25">
      <c r="A16" s="6" t="s">
        <v>8</v>
      </c>
      <c r="B16" s="7">
        <v>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f>SUM(PRODUCT(B16,C16),PRODUCT(B16,D16),PRODUCT(B16,E16),PRODUCT(B16,F16),PRODUCT(B16,G16),PRODUCT(B16,H16))</f>
        <v>0</v>
      </c>
    </row>
    <row r="17" spans="1:9" ht="15.75" customHeight="1" x14ac:dyDescent="0.25">
      <c r="A17" s="6" t="s">
        <v>9</v>
      </c>
      <c r="B17" s="7">
        <v>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9">
        <f>SUM(PRODUCT(B17,C17),PRODUCT(B17,D17),PRODUCT(B17,E17),PRODUCT(B17,F17),PRODUCT(B17,G17),PRODUCT(B17,H17))</f>
        <v>0</v>
      </c>
    </row>
    <row r="18" spans="1:9" ht="15.75" customHeight="1" x14ac:dyDescent="0.25">
      <c r="A18" s="6" t="s">
        <v>10</v>
      </c>
      <c r="B18" s="7">
        <v>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f>SUM(PRODUCT(B18,C18),PRODUCT(B18,D18),PRODUCT(B18,E18),PRODUCT(B18,F18),PRODUCT(B18,G18),PRODUCT(B18,H18))</f>
        <v>0</v>
      </c>
    </row>
    <row r="19" spans="1:9" ht="15.75" customHeight="1" x14ac:dyDescent="0.25">
      <c r="A19" s="6" t="s">
        <v>11</v>
      </c>
      <c r="B19" s="7">
        <v>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9">
        <f>SUM(PRODUCT(B19,C19),PRODUCT(B19,D19),PRODUCT(B19,E19),PRODUCT(B19,F19),PRODUCT(B19,G19),PRODUCT(B19,H19))</f>
        <v>0</v>
      </c>
    </row>
    <row r="20" spans="1:9" ht="15.75" customHeight="1" x14ac:dyDescent="0.25">
      <c r="A20" s="10"/>
      <c r="B20" s="11"/>
      <c r="C20" s="12"/>
      <c r="D20" s="12"/>
      <c r="E20" s="12"/>
      <c r="F20" s="12"/>
      <c r="G20" s="13"/>
      <c r="H20" s="14" t="s">
        <v>12</v>
      </c>
      <c r="I20" s="15">
        <f>IF(SUM(I16:I19)&gt;70,70,SUM(I16:I19))</f>
        <v>0</v>
      </c>
    </row>
    <row r="21" spans="1:9" ht="25.5" customHeight="1" x14ac:dyDescent="0.25">
      <c r="A21" s="33" t="s">
        <v>13</v>
      </c>
      <c r="B21" s="33"/>
      <c r="C21" s="33"/>
      <c r="D21" s="33"/>
      <c r="E21" s="33"/>
      <c r="F21" s="33"/>
      <c r="G21" s="33"/>
      <c r="H21" s="33"/>
      <c r="I21" s="33"/>
    </row>
    <row r="22" spans="1:9" ht="15.75" customHeight="1" x14ac:dyDescent="0.25">
      <c r="A22" s="6" t="s">
        <v>14</v>
      </c>
      <c r="B22" s="7">
        <v>14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9">
        <f>SUM(PRODUCT(B22,C22),PRODUCT(B22,D22),PRODUCT(B22,E22),PRODUCT(B22,F22),PRODUCT(B22,G22),PRODUCT(B22,H22))</f>
        <v>0</v>
      </c>
    </row>
    <row r="23" spans="1:9" ht="15.75" customHeight="1" x14ac:dyDescent="0.25">
      <c r="A23" s="6" t="s">
        <v>15</v>
      </c>
      <c r="B23" s="7">
        <v>12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9">
        <f>SUM(PRODUCT(B23,C23),PRODUCT(B23,D23),PRODUCT(B23,E23),PRODUCT(B23,F23),PRODUCT(B23,G23),PRODUCT(B23,H23))</f>
        <v>0</v>
      </c>
    </row>
    <row r="24" spans="1:9" ht="15.75" customHeight="1" x14ac:dyDescent="0.25">
      <c r="A24" s="6" t="s">
        <v>16</v>
      </c>
      <c r="B24" s="7">
        <v>10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">
        <f>SUM(PRODUCT(B24,C24),PRODUCT(B24,D24),PRODUCT(B24,E24),PRODUCT(B24,F24),PRODUCT(B24,G24),PRODUCT(B24,H24))</f>
        <v>0</v>
      </c>
    </row>
    <row r="25" spans="1:9" ht="15.75" customHeight="1" x14ac:dyDescent="0.25">
      <c r="A25" s="6" t="s">
        <v>17</v>
      </c>
      <c r="B25" s="7">
        <v>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9">
        <f>SUM(PRODUCT(B25,C25),PRODUCT(B25,D25),PRODUCT(B25,E25),PRODUCT(B25,F25),PRODUCT(B25,G25),PRODUCT(B25,H25))</f>
        <v>0</v>
      </c>
    </row>
    <row r="26" spans="1:9" ht="15.75" customHeight="1" x14ac:dyDescent="0.25">
      <c r="A26" s="10"/>
      <c r="B26" s="11"/>
      <c r="C26" s="12"/>
      <c r="D26" s="12"/>
      <c r="E26" s="12"/>
      <c r="F26" s="12"/>
      <c r="G26" s="13"/>
      <c r="H26" s="16" t="s">
        <v>12</v>
      </c>
      <c r="I26" s="15">
        <f>IF(SUM(I22:I25)&gt;160,160,SUM(I22:I25))</f>
        <v>0</v>
      </c>
    </row>
    <row r="27" spans="1:9" ht="22.5" customHeight="1" x14ac:dyDescent="0.25">
      <c r="A27" s="33" t="s">
        <v>18</v>
      </c>
      <c r="B27" s="33"/>
      <c r="C27" s="33"/>
      <c r="D27" s="33"/>
      <c r="E27" s="33"/>
      <c r="F27" s="33"/>
      <c r="G27" s="33"/>
      <c r="H27" s="17"/>
      <c r="I27" s="5"/>
    </row>
    <row r="28" spans="1:9" ht="15.75" customHeight="1" x14ac:dyDescent="0.25">
      <c r="A28" s="6" t="s">
        <v>19</v>
      </c>
      <c r="B28" s="7">
        <v>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9">
        <f t="shared" ref="I28:I33" si="0">SUM(PRODUCT(B28,C28),PRODUCT(B28,D28),PRODUCT(B28,E28),PRODUCT(B28,F28),PRODUCT(B28,G28),PRODUCT(B28,H28))</f>
        <v>0</v>
      </c>
    </row>
    <row r="29" spans="1:9" ht="15.75" customHeight="1" x14ac:dyDescent="0.25">
      <c r="A29" s="6" t="s">
        <v>20</v>
      </c>
      <c r="B29" s="7">
        <v>4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9">
        <f t="shared" si="0"/>
        <v>0</v>
      </c>
    </row>
    <row r="30" spans="1:9" ht="15.75" customHeight="1" x14ac:dyDescent="0.25">
      <c r="A30" s="6" t="s">
        <v>21</v>
      </c>
      <c r="B30" s="7">
        <v>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f t="shared" si="0"/>
        <v>0</v>
      </c>
    </row>
    <row r="31" spans="1:9" ht="15.75" customHeight="1" x14ac:dyDescent="0.25">
      <c r="A31" s="6" t="s">
        <v>22</v>
      </c>
      <c r="B31" s="7">
        <v>4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9">
        <f t="shared" si="0"/>
        <v>0</v>
      </c>
    </row>
    <row r="32" spans="1:9" ht="15.75" customHeight="1" x14ac:dyDescent="0.25">
      <c r="A32" s="6" t="s">
        <v>23</v>
      </c>
      <c r="B32" s="7">
        <v>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9">
        <f t="shared" si="0"/>
        <v>0</v>
      </c>
    </row>
    <row r="33" spans="1:9" ht="15.75" customHeight="1" x14ac:dyDescent="0.25">
      <c r="A33" s="6" t="s">
        <v>24</v>
      </c>
      <c r="B33" s="7">
        <v>0.5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9">
        <f t="shared" si="0"/>
        <v>0</v>
      </c>
    </row>
    <row r="34" spans="1:9" ht="15.75" customHeight="1" x14ac:dyDescent="0.25">
      <c r="A34" s="10"/>
      <c r="B34" s="11"/>
      <c r="C34" s="12"/>
      <c r="D34" s="12"/>
      <c r="E34" s="12"/>
      <c r="F34" s="12"/>
      <c r="G34" s="13"/>
      <c r="H34" s="16" t="s">
        <v>12</v>
      </c>
      <c r="I34" s="15">
        <f>IF(SUM(I28:I33)&gt;60,60,SUM(I28:I33))</f>
        <v>0</v>
      </c>
    </row>
    <row r="35" spans="1:9" ht="22.5" customHeight="1" x14ac:dyDescent="0.25">
      <c r="A35" s="33" t="s">
        <v>25</v>
      </c>
      <c r="B35" s="33"/>
      <c r="C35" s="33"/>
      <c r="D35" s="33"/>
      <c r="E35" s="33"/>
      <c r="F35" s="33"/>
      <c r="G35" s="33"/>
      <c r="H35" s="17"/>
      <c r="I35" s="5"/>
    </row>
    <row r="36" spans="1:9" ht="15.75" customHeight="1" x14ac:dyDescent="0.25">
      <c r="A36" s="6" t="s">
        <v>26</v>
      </c>
      <c r="B36" s="7">
        <v>20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9">
        <f t="shared" ref="I36:I43" si="1">SUM(PRODUCT(B36,C36),PRODUCT(B36,D36),PRODUCT(B36,E36),PRODUCT(B36,F36),PRODUCT(B36,G36),PRODUCT(B36,H36))</f>
        <v>0</v>
      </c>
    </row>
    <row r="37" spans="1:9" ht="15.75" customHeight="1" x14ac:dyDescent="0.25">
      <c r="A37" s="6" t="s">
        <v>27</v>
      </c>
      <c r="B37" s="7">
        <v>15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9">
        <f t="shared" si="1"/>
        <v>0</v>
      </c>
    </row>
    <row r="38" spans="1:9" ht="15.75" customHeight="1" x14ac:dyDescent="0.25">
      <c r="A38" s="6" t="s">
        <v>28</v>
      </c>
      <c r="B38" s="7">
        <v>10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9">
        <f t="shared" si="1"/>
        <v>0</v>
      </c>
    </row>
    <row r="39" spans="1:9" ht="15.75" customHeight="1" x14ac:dyDescent="0.25">
      <c r="A39" s="6" t="s">
        <v>29</v>
      </c>
      <c r="B39" s="7">
        <v>10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9">
        <f t="shared" si="1"/>
        <v>0</v>
      </c>
    </row>
    <row r="40" spans="1:9" ht="19.5" customHeight="1" x14ac:dyDescent="0.25">
      <c r="A40" s="6" t="s">
        <v>30</v>
      </c>
      <c r="B40" s="7">
        <v>10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9">
        <f t="shared" si="1"/>
        <v>0</v>
      </c>
    </row>
    <row r="41" spans="1:9" ht="15.75" customHeight="1" x14ac:dyDescent="0.25">
      <c r="A41" s="6" t="s">
        <v>31</v>
      </c>
      <c r="B41" s="7">
        <v>5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9">
        <f t="shared" si="1"/>
        <v>0</v>
      </c>
    </row>
    <row r="42" spans="1:9" ht="15.75" customHeight="1" x14ac:dyDescent="0.25">
      <c r="A42" s="6" t="s">
        <v>32</v>
      </c>
      <c r="B42" s="7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9">
        <f t="shared" si="1"/>
        <v>0</v>
      </c>
    </row>
    <row r="43" spans="1:9" ht="15.75" customHeight="1" x14ac:dyDescent="0.25">
      <c r="A43" s="6" t="s">
        <v>33</v>
      </c>
      <c r="B43" s="7">
        <v>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9">
        <f t="shared" si="1"/>
        <v>0</v>
      </c>
    </row>
    <row r="44" spans="1:9" ht="15.75" customHeight="1" x14ac:dyDescent="0.25">
      <c r="A44" s="10"/>
      <c r="B44" s="11"/>
      <c r="C44" s="12"/>
      <c r="D44" s="12"/>
      <c r="E44" s="12"/>
      <c r="F44" s="12"/>
      <c r="G44" s="13"/>
      <c r="H44" s="16" t="s">
        <v>12</v>
      </c>
      <c r="I44" s="15">
        <f>IF(SUM(I36:I43)&gt;120,120,SUM(I36:I43))</f>
        <v>0</v>
      </c>
    </row>
    <row r="45" spans="1:9" ht="23.25" customHeight="1" x14ac:dyDescent="0.25">
      <c r="A45" s="33" t="s">
        <v>34</v>
      </c>
      <c r="B45" s="33"/>
      <c r="C45" s="33"/>
      <c r="D45" s="33"/>
      <c r="E45" s="33"/>
      <c r="F45" s="33"/>
      <c r="G45" s="33"/>
      <c r="H45" s="17"/>
      <c r="I45" s="5"/>
    </row>
    <row r="46" spans="1:9" ht="15.75" customHeight="1" x14ac:dyDescent="0.25">
      <c r="A46" s="18" t="s">
        <v>35</v>
      </c>
      <c r="B46" s="7">
        <v>15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9">
        <f>SUM(PRODUCT(B46,C46),PRODUCT(B46,D46),PRODUCT(B46,E46),PRODUCT(B46,F46),PRODUCT(B46,G46),PRODUCT(B46,H46))</f>
        <v>0</v>
      </c>
    </row>
    <row r="47" spans="1:9" ht="15.75" customHeight="1" x14ac:dyDescent="0.25">
      <c r="A47" s="18" t="s">
        <v>36</v>
      </c>
      <c r="B47" s="7">
        <v>15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9">
        <f>SUM(PRODUCT(B47,C47),PRODUCT(B47,D47),PRODUCT(B47,E47),PRODUCT(B47,F47),PRODUCT(B47,G47),PRODUCT(B47,H47))</f>
        <v>0</v>
      </c>
    </row>
    <row r="48" spans="1:9" ht="15.75" customHeight="1" x14ac:dyDescent="0.25">
      <c r="A48" s="18" t="s">
        <v>37</v>
      </c>
      <c r="B48" s="7">
        <v>15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9">
        <f>SUM(PRODUCT(B48,C48),PRODUCT(B48,D48),PRODUCT(B48,E48),PRODUCT(B48,F48),PRODUCT(B48,G48),PRODUCT(B48,H48))</f>
        <v>0</v>
      </c>
    </row>
    <row r="49" spans="1:9" ht="15.75" customHeight="1" x14ac:dyDescent="0.25">
      <c r="A49" s="18" t="s">
        <v>38</v>
      </c>
      <c r="B49" s="7">
        <v>15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9">
        <f>SUM(PRODUCT(B49,C49),PRODUCT(B49,D49),PRODUCT(B49,E49),PRODUCT(B49,F49),PRODUCT(B49,G49),PRODUCT(B49,H49))</f>
        <v>0</v>
      </c>
    </row>
    <row r="50" spans="1:9" ht="15.75" customHeight="1" x14ac:dyDescent="0.25">
      <c r="A50" s="20"/>
      <c r="B50" s="11"/>
      <c r="C50" s="21"/>
      <c r="D50" s="21"/>
      <c r="E50" s="21"/>
      <c r="F50" s="21"/>
      <c r="G50" s="13"/>
      <c r="H50" s="22" t="s">
        <v>12</v>
      </c>
      <c r="I50" s="15">
        <f>IF(SUM(I46:I49)&gt;75,75,SUM(I46:I49))</f>
        <v>0</v>
      </c>
    </row>
    <row r="51" spans="1:9" ht="15.75" customHeight="1" x14ac:dyDescent="0.25">
      <c r="A51" s="33" t="s">
        <v>39</v>
      </c>
      <c r="B51" s="33"/>
      <c r="C51" s="33"/>
      <c r="D51" s="33"/>
      <c r="E51" s="33"/>
      <c r="F51" s="33"/>
      <c r="G51" s="33"/>
      <c r="H51" s="17"/>
      <c r="I51" s="5"/>
    </row>
    <row r="52" spans="1:9" ht="18" customHeight="1" x14ac:dyDescent="0.25">
      <c r="A52" s="6" t="s">
        <v>40</v>
      </c>
      <c r="B52" s="7">
        <v>1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9">
        <f>SUM(PRODUCT(B52,C52),PRODUCT(B52,D52),PRODUCT(B52,E52),PRODUCT(B52,F52),PRODUCT(B52,G52),PRODUCT(B52,H52))</f>
        <v>0</v>
      </c>
    </row>
    <row r="53" spans="1:9" ht="21" customHeight="1" x14ac:dyDescent="0.25">
      <c r="A53" s="6" t="s">
        <v>41</v>
      </c>
      <c r="B53" s="7">
        <v>1.5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9">
        <f>SUM(PRODUCT(B53,C53),PRODUCT(B53,D53),PRODUCT(B53,E53),PRODUCT(B53,F53),PRODUCT(B53,G53),PRODUCT(B53,H53))</f>
        <v>0</v>
      </c>
    </row>
    <row r="54" spans="1:9" ht="21" customHeight="1" x14ac:dyDescent="0.25">
      <c r="A54" s="10"/>
      <c r="B54" s="11"/>
      <c r="C54" s="12"/>
      <c r="D54" s="12"/>
      <c r="E54" s="12"/>
      <c r="F54" s="12"/>
      <c r="G54" s="13"/>
      <c r="H54" s="16" t="s">
        <v>12</v>
      </c>
      <c r="I54" s="15">
        <f>IF(SUM(I52:I53)&gt;25,25,SUM(I52:I53))</f>
        <v>0</v>
      </c>
    </row>
    <row r="55" spans="1:9" ht="18.75" customHeight="1" x14ac:dyDescent="0.25">
      <c r="A55" s="33" t="s">
        <v>42</v>
      </c>
      <c r="B55" s="33"/>
      <c r="C55" s="33"/>
      <c r="D55" s="33"/>
      <c r="E55" s="33"/>
      <c r="F55" s="33"/>
      <c r="G55" s="33"/>
      <c r="H55" s="17"/>
      <c r="I55" s="5"/>
    </row>
    <row r="56" spans="1:9" ht="15.75" customHeight="1" x14ac:dyDescent="0.25">
      <c r="A56" s="6" t="s">
        <v>43</v>
      </c>
      <c r="B56" s="7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9">
        <f t="shared" ref="I56:I61" si="2">SUM(PRODUCT(B56,C56),PRODUCT(B56,D56),PRODUCT(B56,E56),PRODUCT(B56,F56),PRODUCT(B56,G56),PRODUCT(B56,H56))</f>
        <v>0</v>
      </c>
    </row>
    <row r="57" spans="1:9" ht="15.75" customHeight="1" x14ac:dyDescent="0.25">
      <c r="A57" s="6" t="s">
        <v>44</v>
      </c>
      <c r="B57" s="7">
        <v>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9">
        <f t="shared" si="2"/>
        <v>0</v>
      </c>
    </row>
    <row r="58" spans="1:9" ht="15.75" customHeight="1" x14ac:dyDescent="0.25">
      <c r="A58" s="6" t="s">
        <v>45</v>
      </c>
      <c r="B58" s="7">
        <v>7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9">
        <f t="shared" si="2"/>
        <v>0</v>
      </c>
    </row>
    <row r="59" spans="1:9" ht="27" customHeight="1" x14ac:dyDescent="0.25">
      <c r="A59" s="6" t="s">
        <v>46</v>
      </c>
      <c r="B59" s="7">
        <v>5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9">
        <f t="shared" si="2"/>
        <v>0</v>
      </c>
    </row>
    <row r="60" spans="1:9" ht="27" customHeight="1" x14ac:dyDescent="0.25">
      <c r="A60" s="6" t="s">
        <v>47</v>
      </c>
      <c r="B60" s="7">
        <v>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9">
        <f t="shared" si="2"/>
        <v>0</v>
      </c>
    </row>
    <row r="61" spans="1:9" ht="27" customHeight="1" x14ac:dyDescent="0.25">
      <c r="A61" s="6" t="s">
        <v>48</v>
      </c>
      <c r="B61" s="23">
        <v>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9">
        <f t="shared" si="2"/>
        <v>0</v>
      </c>
    </row>
    <row r="62" spans="1:9" ht="16.5" customHeight="1" x14ac:dyDescent="0.25">
      <c r="A62" s="24"/>
      <c r="B62" s="24"/>
      <c r="C62" s="24"/>
      <c r="D62" s="24"/>
      <c r="E62" s="24"/>
      <c r="F62" s="24"/>
      <c r="H62" s="25" t="s">
        <v>12</v>
      </c>
      <c r="I62" s="15">
        <f>IF(SUM(I56:I61)&gt;190,190,SUM(I56:I61))</f>
        <v>0</v>
      </c>
    </row>
    <row r="63" spans="1:9" ht="15.75" customHeight="1" x14ac:dyDescent="0.25">
      <c r="A63" s="26" t="s">
        <v>49</v>
      </c>
      <c r="B63" s="27"/>
      <c r="C63" s="27"/>
      <c r="D63" s="27"/>
      <c r="E63" s="27"/>
      <c r="F63" s="27"/>
      <c r="G63" s="27"/>
      <c r="H63" s="28"/>
      <c r="I63" s="28">
        <f>IF(SUM(I20,I26,I34,I44,I50,I54,I62)&gt;720,720,SUM(I20,I26,I34,I44,I50,I54,I62))</f>
        <v>0</v>
      </c>
    </row>
    <row r="64" spans="1:9" ht="15.75" customHeight="1" x14ac:dyDescent="0.25">
      <c r="A64" s="29"/>
      <c r="B64" s="24"/>
      <c r="C64" s="24"/>
      <c r="D64" s="24"/>
      <c r="E64" s="24"/>
      <c r="F64" s="24"/>
      <c r="G64" s="30"/>
      <c r="H64" s="31" t="s">
        <v>50</v>
      </c>
      <c r="I64" s="32" t="e">
        <f>LOG(I63,1.93078203668)</f>
        <v>#NUM!</v>
      </c>
    </row>
  </sheetData>
  <sheetProtection algorithmName="SHA-512" hashValue="71eCEdZSlRYs5mSgcqrqnYA3sbdQf8Sm23TWw7oM1Us4wDHCW395ULY6Q/oZ7Iphqpjo1ysV77Hwy56STy+zig==" saltValue="21V4UzzqhO2K4XPhb8ZKfA==" spinCount="100000" sheet="1" objects="1" scenarios="1"/>
  <mergeCells count="20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B13:I13"/>
    <mergeCell ref="A15:H15"/>
    <mergeCell ref="A21:I21"/>
    <mergeCell ref="A27:G27"/>
    <mergeCell ref="A35:G35"/>
    <mergeCell ref="A45:G45"/>
    <mergeCell ref="A51:G51"/>
    <mergeCell ref="A55:G55"/>
  </mergeCells>
  <pageMargins left="0.50902777777777797" right="0.50902777777777797" top="0.78888888888888897" bottom="0.78888888888888897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Divulgação Científica_2021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Daniela Lopes</cp:lastModifiedBy>
  <cp:revision>3</cp:revision>
  <cp:lastPrinted>2017-02-23T13:59:00Z</cp:lastPrinted>
  <dcterms:created xsi:type="dcterms:W3CDTF">2017-02-13T16:59:00Z</dcterms:created>
  <dcterms:modified xsi:type="dcterms:W3CDTF">2021-05-28T12:59:26Z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1046-10.1.0.5674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