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360"/>
  </bookViews>
  <sheets>
    <sheet name="Profor 2022" sheetId="1" r:id="rId1"/>
  </sheets>
  <calcPr calcId="144525"/>
</workbook>
</file>

<file path=xl/sharedStrings.xml><?xml version="1.0" encoding="utf-8"?>
<sst xmlns="http://schemas.openxmlformats.org/spreadsheetml/2006/main" count="58">
  <si>
    <t xml:space="preserve">CHAMADA INTERNA Nº 02/2022
PROGRAMA DE APOIO À FORMAÇÃO CONTINUADA DE
PROFISSIONAIS DA EDUCAÇÃO BÁSICA – PROFOR 
</t>
  </si>
  <si>
    <t>ANEXO I - PLANILHA DE AVALIAÇÃO DO CURRÍCULO LATTES</t>
  </si>
  <si>
    <t xml:space="preserve">Atente para os seguintes itens do Edital PROFOR antes do preenchimento da planilha. </t>
  </si>
  <si>
    <t xml:space="preserve">5.4. Para efeito de análise e julgamento do Currículo Lattes de servidores que foram beneficiados de LICENÇA MATERNIDADE ou LICENÇA ADOTANTE  ou servidores mães ou pai de filho(s) com deficiência, que possuem redução legal de carga horária de trabalho serão consideradas atividades a partir do ano de 2016 até a data limite da submissão. Essa regra não se aplica para licença paternidade. 
</t>
  </si>
  <si>
    <r>
      <rPr>
        <sz val="11"/>
        <color rgb="FF000000"/>
        <rFont val="Arial"/>
        <charset val="134"/>
      </rPr>
      <t xml:space="preserve">5.5 A licença maternidade ou adotante deverá ser comprovada mediante submissão de certidão de nascimento da criança, pedido de afastamento/licença ou documento equivalente para o e-mail </t>
    </r>
    <r>
      <rPr>
        <u/>
        <sz val="11"/>
        <color rgb="FF000000"/>
        <rFont val="Arial"/>
        <charset val="134"/>
      </rPr>
      <t>proext@unipampa.edu.br</t>
    </r>
    <r>
      <rPr>
        <sz val="11"/>
        <color rgb="FF000000"/>
        <rFont val="Arial"/>
        <charset val="134"/>
      </rPr>
      <t xml:space="preserve"> conforme período estabelecido no cronograma.</t>
    </r>
  </si>
  <si>
    <t xml:space="preserve">5.6 Servidores mães ou pais de filho(s) com deficiência, deverão enviar declaração institucional de que o(a) servidor(a) possui este tipo de redução de carga horária de trabalho para o e-mail proext@unipampa.edu.br conforme período estabelecido no cronograma.
</t>
  </si>
  <si>
    <t xml:space="preserve">ANEXO I </t>
  </si>
  <si>
    <t xml:space="preserve">Planilha de Avaliação do Currículo Lattes </t>
  </si>
  <si>
    <t>Nome do(a) proponente</t>
  </si>
  <si>
    <t>(INSIRA SEU NOME)</t>
  </si>
  <si>
    <t>ITEM</t>
  </si>
  <si>
    <t xml:space="preserve"> VALOR</t>
  </si>
  <si>
    <t>Total</t>
  </si>
  <si>
    <r>
      <rPr>
        <sz val="11"/>
        <color rgb="FF000000"/>
        <rFont val="Arial"/>
        <charset val="134"/>
      </rPr>
      <t xml:space="preserve">1. ARTIGOS COMPLETOS PUBLICADOS EM PERIÓDICOS com ISSN (Somente trabalhos publicados com número do volume e das páginas ou D.O.I) </t>
    </r>
    <r>
      <rPr>
        <b/>
        <sz val="11"/>
        <color rgb="FF000000"/>
        <rFont val="Arial"/>
        <charset val="134"/>
      </rPr>
      <t>(Pontuação máxima no período= 70</t>
    </r>
    <r>
      <rPr>
        <sz val="11"/>
        <color rgb="FF000000"/>
        <rFont val="Arial"/>
        <charset val="134"/>
      </rPr>
      <t> )</t>
    </r>
  </si>
  <si>
    <t>1.1 – Qualis A</t>
  </si>
  <si>
    <t>1.2 – Qualis B</t>
  </si>
  <si>
    <t>1.3 – Qualis C</t>
  </si>
  <si>
    <t>1.4 – Sem Qualis</t>
  </si>
  <si>
    <t>Sub-Total</t>
  </si>
  <si>
    <r>
      <rPr>
        <sz val="11"/>
        <color rgb="FF000000"/>
        <rFont val="Arial"/>
        <charset val="134"/>
      </rPr>
      <t xml:space="preserve">2. ARTIGOS COMPLETOS PUBLICADOS EM PERIÓDICOS DE EXTENSÃO </t>
    </r>
    <r>
      <rPr>
        <b/>
        <sz val="11"/>
        <color rgb="FF000000"/>
        <rFont val="Arial"/>
        <charset val="134"/>
      </rPr>
      <t>(Pontuação máxima no período= 160</t>
    </r>
    <r>
      <rPr>
        <sz val="11"/>
        <color rgb="FF000000"/>
        <rFont val="Arial"/>
        <charset val="134"/>
      </rPr>
      <t xml:space="preserve">)   </t>
    </r>
  </si>
  <si>
    <t>2.1 – Qualis A</t>
  </si>
  <si>
    <t>2.2 – Qualis B</t>
  </si>
  <si>
    <t>2.3 – Qualis C</t>
  </si>
  <si>
    <t xml:space="preserve">2.4 – Sem Qualis </t>
  </si>
  <si>
    <r>
      <rPr>
        <sz val="11"/>
        <color rgb="FF000000"/>
        <rFont val="Arial"/>
        <charset val="134"/>
      </rPr>
      <t xml:space="preserve">3. TRABALHOS PUBLICADOS EM ANAIS DE EVENTOS DE EXTENSÃO </t>
    </r>
    <r>
      <rPr>
        <b/>
        <sz val="11"/>
        <color rgb="FF000000"/>
        <rFont val="Arial"/>
        <charset val="134"/>
      </rPr>
      <t>(Pontuação máxima no período = 60</t>
    </r>
    <r>
      <rPr>
        <sz val="11"/>
        <color rgb="FF000000"/>
        <rFont val="Arial"/>
        <charset val="134"/>
      </rPr>
      <t> )</t>
    </r>
  </si>
  <si>
    <t>3.1 – Completo em evento internacional</t>
  </si>
  <si>
    <t>3.2 – Resumo expandido em evento internacional</t>
  </si>
  <si>
    <t>3.3 – Resumo em evento internacional</t>
  </si>
  <si>
    <t>3.4 – Completo em evento nacional e/ou local</t>
  </si>
  <si>
    <t>3.5 – Resumo expandido em evento nacional e/ou local</t>
  </si>
  <si>
    <t>3.6 – Resumo em evento nacional e/ou local</t>
  </si>
  <si>
    <r>
      <rPr>
        <sz val="11"/>
        <color rgb="FF000000"/>
        <rFont val="Arial"/>
        <charset val="134"/>
      </rPr>
      <t xml:space="preserve">4. PRODUÇÕES BIBLIOGRÁFICAS: LIVROS ou </t>
    </r>
    <r>
      <rPr>
        <i/>
        <sz val="11"/>
        <color rgb="FF000000"/>
        <rFont val="Arial"/>
        <charset val="134"/>
      </rPr>
      <t>Ebook</t>
    </r>
    <r>
      <rPr>
        <sz val="11"/>
        <color rgb="FF000000"/>
        <rFont val="Arial"/>
        <charset val="134"/>
      </rPr>
      <t xml:space="preserve"> com ISBN </t>
    </r>
    <r>
      <rPr>
        <b/>
        <sz val="11"/>
        <color rgb="FF000000"/>
        <rFont val="Arial"/>
        <charset val="134"/>
      </rPr>
      <t>(Pontuação máxima no período= 120</t>
    </r>
    <r>
      <rPr>
        <sz val="11"/>
        <color rgb="FF000000"/>
        <rFont val="Arial"/>
        <charset val="134"/>
      </rPr>
      <t> )</t>
    </r>
  </si>
  <si>
    <t>4.1 – Livro - publicado por editora com conselho editorial internacional</t>
  </si>
  <si>
    <t>4.2 – Livro - editado por editora com conselho editorial nacional</t>
  </si>
  <si>
    <t>4.3 – Livro publicado sem conselho editorial</t>
  </si>
  <si>
    <t>4.4 – Livro organizado</t>
  </si>
  <si>
    <t>4.5 – Capítulos em livro - editado por editora com corpo editorial internacional</t>
  </si>
  <si>
    <t>4.6 – Capítulos em livro - editado por editora com corpo editorial nacional</t>
  </si>
  <si>
    <t xml:space="preserve">4.7– Tradução de livro </t>
  </si>
  <si>
    <t xml:space="preserve">4.8– Tradução de artigo ou capítulo de livro </t>
  </si>
  <si>
    <r>
      <rPr>
        <sz val="11"/>
        <color rgb="FF000000"/>
        <rFont val="Arial"/>
        <charset val="134"/>
      </rPr>
      <t xml:space="preserve">5. PRODUÇÃO ARTÍSTICO-CULTURAL </t>
    </r>
    <r>
      <rPr>
        <b/>
        <sz val="11"/>
        <color rgb="FF000000"/>
        <rFont val="Arial"/>
        <charset val="134"/>
      </rPr>
      <t>(Pontuação máxima no período=75)</t>
    </r>
  </si>
  <si>
    <t>5.1 - Artes Cênicas.</t>
  </si>
  <si>
    <t>5.2 - Música.</t>
  </si>
  <si>
    <t>5.3 - Artes Visuais.</t>
  </si>
  <si>
    <t>5.4 - Outra produção artística/cultural.</t>
  </si>
  <si>
    <r>
      <rPr>
        <sz val="11"/>
        <color rgb="FF000000"/>
        <rFont val="Arial"/>
        <charset val="134"/>
      </rPr>
      <t>6. ORIENTAÇÃO </t>
    </r>
    <r>
      <rPr>
        <b/>
        <sz val="11"/>
        <color rgb="FF000000"/>
        <rFont val="Arial"/>
        <charset val="134"/>
      </rPr>
      <t>(Pontuação máxima no período= 25</t>
    </r>
    <r>
      <rPr>
        <sz val="11"/>
        <color rgb="FF000000"/>
        <rFont val="Arial"/>
        <charset val="134"/>
      </rPr>
      <t>)</t>
    </r>
  </si>
  <si>
    <t>6.1 - Orientação em Extensão em andamento (com bolsa) - nº de alunos/ano</t>
  </si>
  <si>
    <t>6.2 - Orientação em Extensão concluída (com bolsa) - nº de alunos/ano</t>
  </si>
  <si>
    <r>
      <rPr>
        <sz val="11"/>
        <color rgb="FF000000"/>
        <rFont val="Arial"/>
        <charset val="134"/>
      </rPr>
      <t xml:space="preserve">7. PARTICIPAÇÃO EM AÇÃO DE EXTENSÃO </t>
    </r>
    <r>
      <rPr>
        <b/>
        <sz val="11"/>
        <color rgb="FF000000"/>
        <rFont val="Arial"/>
        <charset val="134"/>
      </rPr>
      <t>(Pontuação máxima no período= 190</t>
    </r>
    <r>
      <rPr>
        <sz val="11"/>
        <color rgb="FF000000"/>
        <rFont val="Arial"/>
        <charset val="134"/>
      </rPr>
      <t>)</t>
    </r>
  </si>
  <si>
    <t>7.1 - Coordenação de ação aprovada em Edital externo - nº de ações/ano</t>
  </si>
  <si>
    <t>7.2 - Coordenação de ação aprovada em Edital interno - nº de ações/ano</t>
  </si>
  <si>
    <t>7.3 - Coordenação de ação sem financiamento - nº de ações/ano</t>
  </si>
  <si>
    <t>7.4 - Participação em equipe executora de ação aprovada em Edital externo - nº de ações/ano</t>
  </si>
  <si>
    <t>7.5 - Participação em equipe executora de ação aprovada em Edital interno - nº de ações/ano</t>
  </si>
  <si>
    <t>7.6 - Participação em equipe executora de ação sem financiamento – nº de ações/ano</t>
  </si>
  <si>
    <t xml:space="preserve">7.7 - Atuação como coordenador ou membro da Comissão Local de Extensão </t>
  </si>
  <si>
    <t>PONTUAÇÃO FINAL DO CURRÍCULO:</t>
  </si>
  <si>
    <t>Média Final=</t>
  </si>
</sst>
</file>

<file path=xl/styles.xml><?xml version="1.0" encoding="utf-8"?>
<styleSheet xmlns="http://schemas.openxmlformats.org/spreadsheetml/2006/main">
  <numFmts count="5">
    <numFmt numFmtId="42" formatCode="_-&quot;£&quot;* #,##0_-;\-&quot;£&quot;* #,##0_-;_-&quot;£&quot;* &quot;-&quot;_-;_-@_-"/>
    <numFmt numFmtId="43" formatCode="_-* #,##0.00_-;\-* #,##0.00_-;_-* &quot;-&quot;??_-;_-@_-"/>
    <numFmt numFmtId="41" formatCode="_-* #,##0_-;\-* #,##0_-;_-* &quot;-&quot;_-;_-@_-"/>
    <numFmt numFmtId="176" formatCode="0.000"/>
    <numFmt numFmtId="44" formatCode="_-&quot;£&quot;* #,##0.00_-;\-&quot;£&quot;* #,##0.00_-;_-&quot;£&quot;* &quot;-&quot;??_-;_-@_-"/>
  </numFmts>
  <fonts count="31">
    <font>
      <sz val="11"/>
      <color rgb="FF000000"/>
      <name val="Calibri"/>
      <charset val="134"/>
      <scheme val="minor"/>
    </font>
    <font>
      <b/>
      <sz val="11"/>
      <color rgb="FF000000"/>
      <name val="Arial"/>
      <charset val="134"/>
    </font>
    <font>
      <b/>
      <sz val="18"/>
      <color theme="1"/>
      <name val="Calibri"/>
      <charset val="134"/>
    </font>
    <font>
      <sz val="11"/>
      <color rgb="FF000000"/>
      <name val="Arial"/>
      <charset val="134"/>
    </font>
    <font>
      <sz val="11"/>
      <name val="Calibri"/>
      <charset val="134"/>
    </font>
    <font>
      <sz val="11"/>
      <color rgb="FF0000FF"/>
      <name val="Arial"/>
      <charset val="134"/>
    </font>
    <font>
      <sz val="11"/>
      <color rgb="FF000000"/>
      <name val="Calibri"/>
      <charset val="134"/>
    </font>
    <font>
      <u/>
      <sz val="11"/>
      <color rgb="FF000000"/>
      <name val="Arial"/>
      <charset val="134"/>
    </font>
    <font>
      <sz val="11"/>
      <color theme="1"/>
      <name val="Arial"/>
      <charset val="134"/>
    </font>
    <font>
      <sz val="11"/>
      <color theme="1"/>
      <name val="Calibri"/>
      <charset val="134"/>
    </font>
    <font>
      <sz val="11"/>
      <color theme="1"/>
      <name val="Calibri"/>
      <charset val="0"/>
      <scheme val="minor"/>
    </font>
    <font>
      <sz val="11"/>
      <color rgb="FF3F3F76"/>
      <name val="Calibri"/>
      <charset val="0"/>
      <scheme val="minor"/>
    </font>
    <font>
      <sz val="10"/>
      <color theme="1"/>
      <name val="Calibri"/>
      <charset val="134"/>
      <scheme val="minor"/>
    </font>
    <font>
      <sz val="11"/>
      <color theme="0"/>
      <name val="Calibri"/>
      <charset val="0"/>
      <scheme val="minor"/>
    </font>
    <font>
      <b/>
      <sz val="11"/>
      <color theme="1"/>
      <name val="Calibri"/>
      <charset val="0"/>
      <scheme val="minor"/>
    </font>
    <font>
      <b/>
      <sz val="11"/>
      <color theme="3"/>
      <name val="Calibri"/>
      <charset val="134"/>
      <scheme val="minor"/>
    </font>
    <font>
      <b/>
      <sz val="11"/>
      <color rgb="FFFA7D00"/>
      <name val="Calibri"/>
      <charset val="0"/>
      <scheme val="minor"/>
    </font>
    <font>
      <b/>
      <sz val="11"/>
      <color rgb="FF3F3F3F"/>
      <name val="Calibri"/>
      <charset val="0"/>
      <scheme val="minor"/>
    </font>
    <font>
      <b/>
      <sz val="11"/>
      <color rgb="FFFFFFFF"/>
      <name val="Calibri"/>
      <charset val="0"/>
      <scheme val="minor"/>
    </font>
    <font>
      <sz val="11"/>
      <color rgb="FFFA7D00"/>
      <name val="Calibri"/>
      <charset val="0"/>
      <scheme val="minor"/>
    </font>
    <font>
      <sz val="11"/>
      <color rgb="FF9C0006"/>
      <name val="Calibri"/>
      <charset val="0"/>
      <scheme val="minor"/>
    </font>
    <font>
      <b/>
      <sz val="15"/>
      <color theme="3"/>
      <name val="Calibri"/>
      <charset val="134"/>
      <scheme val="minor"/>
    </font>
    <font>
      <u/>
      <sz val="11"/>
      <color rgb="FF800080"/>
      <name val="Calibri"/>
      <charset val="0"/>
      <scheme val="minor"/>
    </font>
    <font>
      <i/>
      <sz val="11"/>
      <color rgb="FF7F7F7F"/>
      <name val="Calibri"/>
      <charset val="0"/>
      <scheme val="minor"/>
    </font>
    <font>
      <u/>
      <sz val="11"/>
      <color rgb="FF0000FF"/>
      <name val="Calibri"/>
      <charset val="0"/>
      <scheme val="minor"/>
    </font>
    <font>
      <sz val="11"/>
      <color rgb="FF9C6500"/>
      <name val="Calibri"/>
      <charset val="0"/>
      <scheme val="minor"/>
    </font>
    <font>
      <sz val="11"/>
      <color rgb="FF006100"/>
      <name val="Calibri"/>
      <charset val="0"/>
      <scheme val="minor"/>
    </font>
    <font>
      <sz val="11"/>
      <color rgb="FFFF0000"/>
      <name val="Calibri"/>
      <charset val="0"/>
      <scheme val="minor"/>
    </font>
    <font>
      <b/>
      <sz val="18"/>
      <color theme="3"/>
      <name val="Calibri"/>
      <charset val="134"/>
      <scheme val="minor"/>
    </font>
    <font>
      <b/>
      <sz val="13"/>
      <color theme="3"/>
      <name val="Calibri"/>
      <charset val="134"/>
      <scheme val="minor"/>
    </font>
    <font>
      <i/>
      <sz val="11"/>
      <color rgb="FF000000"/>
      <name val="Arial"/>
      <charset val="134"/>
    </font>
  </fonts>
  <fills count="39">
    <fill>
      <patternFill patternType="none"/>
    </fill>
    <fill>
      <patternFill patternType="gray125"/>
    </fill>
    <fill>
      <patternFill patternType="solid">
        <fgColor rgb="FFB6D7A8"/>
        <bgColor rgb="FFB6D7A8"/>
      </patternFill>
    </fill>
    <fill>
      <patternFill patternType="solid">
        <fgColor rgb="FFFFCC00"/>
        <bgColor rgb="FFFFCC00"/>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339966"/>
        <bgColor rgb="FF339966"/>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2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style="hair">
        <color rgb="FF000000"/>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3"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18" borderId="0" applyNumberFormat="0" applyBorder="0" applyAlignment="0" applyProtection="0">
      <alignment vertical="center"/>
    </xf>
    <xf numFmtId="9" fontId="12" fillId="0" borderId="0" applyFont="0" applyFill="0" applyBorder="0" applyAlignment="0" applyProtection="0">
      <alignment vertical="center"/>
    </xf>
    <xf numFmtId="0" fontId="19" fillId="0" borderId="17" applyNumberFormat="0" applyFill="0" applyAlignment="0" applyProtection="0">
      <alignment vertical="center"/>
    </xf>
    <xf numFmtId="0" fontId="18" fillId="14" borderId="16" applyNumberFormat="0" applyAlignment="0" applyProtection="0">
      <alignment vertical="center"/>
    </xf>
    <xf numFmtId="42" fontId="12" fillId="0" borderId="0" applyFont="0" applyFill="0" applyBorder="0" applyAlignment="0" applyProtection="0">
      <alignment vertical="center"/>
    </xf>
    <xf numFmtId="0" fontId="10" fillId="10" borderId="0" applyNumberFormat="0" applyBorder="0" applyAlignment="0" applyProtection="0">
      <alignment vertical="center"/>
    </xf>
    <xf numFmtId="44"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12" borderId="0" applyNumberFormat="0" applyBorder="0" applyAlignment="0" applyProtection="0">
      <alignment vertical="center"/>
    </xf>
    <xf numFmtId="0" fontId="12" fillId="23" borderId="19" applyNumberFormat="0" applyFont="0" applyAlignment="0" applyProtection="0">
      <alignment vertical="center"/>
    </xf>
    <xf numFmtId="0" fontId="10" fillId="2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22" borderId="0" applyNumberFormat="0" applyBorder="0" applyAlignment="0" applyProtection="0">
      <alignment vertical="center"/>
    </xf>
    <xf numFmtId="0" fontId="21" fillId="0" borderId="18" applyNumberFormat="0" applyFill="0" applyAlignment="0" applyProtection="0">
      <alignment vertical="center"/>
    </xf>
    <xf numFmtId="0" fontId="13" fillId="28" borderId="0" applyNumberFormat="0" applyBorder="0" applyAlignment="0" applyProtection="0">
      <alignment vertical="center"/>
    </xf>
    <xf numFmtId="0" fontId="29" fillId="0" borderId="18" applyNumberFormat="0" applyFill="0" applyAlignment="0" applyProtection="0">
      <alignment vertical="center"/>
    </xf>
    <xf numFmtId="0" fontId="13" fillId="36" borderId="0" applyNumberFormat="0" applyBorder="0" applyAlignment="0" applyProtection="0">
      <alignment vertical="center"/>
    </xf>
    <xf numFmtId="0" fontId="15" fillId="0" borderId="14" applyNumberFormat="0" applyFill="0" applyAlignment="0" applyProtection="0">
      <alignment vertical="center"/>
    </xf>
    <xf numFmtId="0" fontId="13" fillId="17" borderId="0" applyNumberFormat="0" applyBorder="0" applyAlignment="0" applyProtection="0">
      <alignment vertical="center"/>
    </xf>
    <xf numFmtId="0" fontId="15" fillId="0" borderId="0" applyNumberFormat="0" applyFill="0" applyBorder="0" applyAlignment="0" applyProtection="0">
      <alignment vertical="center"/>
    </xf>
    <xf numFmtId="0" fontId="11" fillId="9" borderId="12" applyNumberFormat="0" applyAlignment="0" applyProtection="0">
      <alignment vertical="center"/>
    </xf>
    <xf numFmtId="0" fontId="17" fillId="13" borderId="15" applyNumberFormat="0" applyAlignment="0" applyProtection="0">
      <alignment vertical="center"/>
    </xf>
    <xf numFmtId="0" fontId="16" fillId="13" borderId="12" applyNumberFormat="0" applyAlignment="0" applyProtection="0">
      <alignment vertical="center"/>
    </xf>
    <xf numFmtId="0" fontId="14" fillId="0" borderId="13" applyNumberFormat="0" applyFill="0" applyAlignment="0" applyProtection="0">
      <alignment vertical="center"/>
    </xf>
    <xf numFmtId="0" fontId="10" fillId="16" borderId="0" applyNumberFormat="0" applyBorder="0" applyAlignment="0" applyProtection="0">
      <alignment vertical="center"/>
    </xf>
    <xf numFmtId="0" fontId="26" fillId="27" borderId="0" applyNumberFormat="0" applyBorder="0" applyAlignment="0" applyProtection="0">
      <alignment vertical="center"/>
    </xf>
    <xf numFmtId="0" fontId="20" fillId="21" borderId="0" applyNumberFormat="0" applyBorder="0" applyAlignment="0" applyProtection="0">
      <alignment vertical="center"/>
    </xf>
    <xf numFmtId="0" fontId="25" fillId="26" borderId="0" applyNumberFormat="0" applyBorder="0" applyAlignment="0" applyProtection="0">
      <alignment vertical="center"/>
    </xf>
    <xf numFmtId="0" fontId="10" fillId="20" borderId="0" applyNumberFormat="0" applyBorder="0" applyAlignment="0" applyProtection="0">
      <alignment vertical="center"/>
    </xf>
    <xf numFmtId="0" fontId="13" fillId="15" borderId="0" applyNumberFormat="0" applyBorder="0" applyAlignment="0" applyProtection="0">
      <alignment vertical="center"/>
    </xf>
    <xf numFmtId="0" fontId="10" fillId="35" borderId="0" applyNumberFormat="0" applyBorder="0" applyAlignment="0" applyProtection="0">
      <alignment vertical="center"/>
    </xf>
    <xf numFmtId="0" fontId="13" fillId="32" borderId="0" applyNumberFormat="0" applyBorder="0" applyAlignment="0" applyProtection="0">
      <alignment vertical="center"/>
    </xf>
    <xf numFmtId="0" fontId="10" fillId="34" borderId="0" applyNumberFormat="0" applyBorder="0" applyAlignment="0" applyProtection="0">
      <alignment vertical="center"/>
    </xf>
    <xf numFmtId="0" fontId="13" fillId="31" borderId="0" applyNumberFormat="0" applyBorder="0" applyAlignment="0" applyProtection="0">
      <alignment vertical="center"/>
    </xf>
    <xf numFmtId="0" fontId="10" fillId="25" borderId="0" applyNumberFormat="0" applyBorder="0" applyAlignment="0" applyProtection="0">
      <alignment vertical="center"/>
    </xf>
    <xf numFmtId="0" fontId="13" fillId="33" borderId="0" applyNumberFormat="0" applyBorder="0" applyAlignment="0" applyProtection="0">
      <alignment vertical="center"/>
    </xf>
    <xf numFmtId="0" fontId="10" fillId="8" borderId="0" applyNumberFormat="0" applyBorder="0" applyAlignment="0" applyProtection="0">
      <alignment vertical="center"/>
    </xf>
    <xf numFmtId="0" fontId="13" fillId="24" borderId="0" applyNumberFormat="0" applyBorder="0" applyAlignment="0" applyProtection="0">
      <alignment vertical="center"/>
    </xf>
    <xf numFmtId="0" fontId="10" fillId="37" borderId="0" applyNumberFormat="0" applyBorder="0" applyAlignment="0" applyProtection="0">
      <alignment vertical="center"/>
    </xf>
    <xf numFmtId="0" fontId="13" fillId="19" borderId="0" applyNumberFormat="0" applyBorder="0" applyAlignment="0" applyProtection="0">
      <alignment vertical="center"/>
    </xf>
    <xf numFmtId="0" fontId="10" fillId="38" borderId="0" applyNumberFormat="0" applyBorder="0" applyAlignment="0" applyProtection="0">
      <alignment vertical="center"/>
    </xf>
    <xf numFmtId="0" fontId="13" fillId="11" borderId="0" applyNumberFormat="0" applyBorder="0" applyAlignment="0" applyProtection="0">
      <alignment vertical="center"/>
    </xf>
    <xf numFmtId="0" fontId="13" fillId="30" borderId="0" applyNumberFormat="0" applyBorder="0" applyAlignment="0" applyProtection="0">
      <alignment vertical="center"/>
    </xf>
  </cellStyleXfs>
  <cellXfs count="53">
    <xf numFmtId="0" fontId="0"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wrapText="1"/>
    </xf>
    <xf numFmtId="0" fontId="3" fillId="2" borderId="1" xfId="0" applyFont="1" applyFill="1" applyBorder="1" applyAlignment="1">
      <alignment wrapText="1"/>
    </xf>
    <xf numFmtId="0" fontId="4" fillId="0" borderId="2" xfId="0" applyFont="1" applyBorder="1"/>
    <xf numFmtId="0" fontId="5" fillId="0" borderId="0" xfId="0" applyFont="1"/>
    <xf numFmtId="0" fontId="6" fillId="0" borderId="0" xfId="0" applyFont="1"/>
    <xf numFmtId="0" fontId="7" fillId="2" borderId="3" xfId="0" applyFont="1" applyFill="1" applyBorder="1" applyAlignment="1">
      <alignment wrapText="1"/>
    </xf>
    <xf numFmtId="0" fontId="4" fillId="0" borderId="3" xfId="0" applyFont="1" applyBorder="1"/>
    <xf numFmtId="0" fontId="8" fillId="2" borderId="0" xfId="0" applyFont="1" applyFill="1" applyAlignment="1">
      <alignment wrapText="1"/>
    </xf>
    <xf numFmtId="0" fontId="1" fillId="0" borderId="3"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1" xfId="0" applyNumberFormat="1" applyFont="1" applyFill="1" applyBorder="1" applyAlignment="1" applyProtection="1">
      <alignment horizontal="left" vertical="center" wrapText="1"/>
      <protection locked="0"/>
    </xf>
    <xf numFmtId="0" fontId="4" fillId="0" borderId="2" xfId="0" applyNumberFormat="1" applyFont="1" applyBorder="1" applyProtection="1">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4" fillId="0" borderId="7" xfId="0" applyFont="1" applyBorder="1"/>
    <xf numFmtId="0" fontId="3" fillId="6" borderId="5" xfId="0" applyFont="1" applyFill="1" applyBorder="1" applyAlignment="1">
      <alignment horizontal="left" vertical="center" wrapText="1"/>
    </xf>
    <xf numFmtId="0" fontId="3" fillId="2" borderId="6" xfId="0" applyNumberFormat="1" applyFont="1" applyFill="1" applyBorder="1" applyAlignment="1" applyProtection="1">
      <alignment horizontal="center" vertical="center" wrapText="1"/>
      <protection locked="0"/>
    </xf>
    <xf numFmtId="0" fontId="3" fillId="6" borderId="6" xfId="0" applyNumberFormat="1" applyFont="1" applyFill="1" applyBorder="1" applyAlignment="1" applyProtection="1">
      <alignment horizontal="center" vertical="center" wrapText="1"/>
      <protection locked="0"/>
    </xf>
    <xf numFmtId="0" fontId="3" fillId="6" borderId="8" xfId="0" applyFont="1" applyFill="1" applyBorder="1" applyAlignment="1">
      <alignment horizontal="left" vertical="center" wrapText="1"/>
    </xf>
    <xf numFmtId="0" fontId="1" fillId="6"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NumberFormat="1" applyFont="1" applyBorder="1" applyAlignment="1" applyProtection="1">
      <alignment horizontal="center" vertical="center" wrapText="1"/>
      <protection locked="0"/>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2" borderId="6" xfId="0" applyNumberFormat="1" applyFont="1" applyFill="1" applyBorder="1" applyAlignment="1" applyProtection="1">
      <alignment horizontal="center" vertical="center" wrapText="1"/>
      <protection locked="0"/>
    </xf>
    <xf numFmtId="0" fontId="1" fillId="6" borderId="6" xfId="0" applyNumberFormat="1" applyFont="1" applyFill="1" applyBorder="1" applyAlignment="1" applyProtection="1">
      <alignment horizontal="center" vertical="center" wrapText="1"/>
      <protection locked="0"/>
    </xf>
    <xf numFmtId="0" fontId="3" fillId="6" borderId="9"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9" fillId="0" borderId="4" xfId="0" applyFont="1" applyBorder="1"/>
    <xf numFmtId="0" fontId="1" fillId="4" borderId="4" xfId="0" applyFont="1" applyFill="1" applyBorder="1" applyAlignment="1">
      <alignment horizontal="center" vertical="center" wrapText="1"/>
    </xf>
    <xf numFmtId="0" fontId="3" fillId="0" borderId="0" xfId="0" applyFont="1"/>
    <xf numFmtId="0" fontId="1" fillId="0" borderId="0" xfId="0" applyFont="1"/>
    <xf numFmtId="0" fontId="4" fillId="0" borderId="6" xfId="0" applyFont="1" applyBorder="1"/>
    <xf numFmtId="0" fontId="4" fillId="0" borderId="7" xfId="0" applyNumberFormat="1" applyFont="1" applyBorder="1" applyProtection="1">
      <protection locked="0"/>
    </xf>
    <xf numFmtId="0" fontId="3" fillId="5"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7" borderId="5" xfId="0" applyFont="1" applyFill="1" applyBorder="1" applyAlignment="1">
      <alignment horizontal="left" vertical="center" wrapText="1"/>
    </xf>
    <xf numFmtId="0" fontId="3" fillId="7" borderId="6"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3" fillId="0" borderId="0" xfId="0" applyFont="1" applyAlignment="1">
      <alignment horizontal="left" vertical="center"/>
    </xf>
    <xf numFmtId="0" fontId="1" fillId="0" borderId="11" xfId="0" applyFont="1" applyBorder="1"/>
    <xf numFmtId="0" fontId="1" fillId="5" borderId="4" xfId="0" applyFont="1" applyFill="1" applyBorder="1"/>
    <xf numFmtId="176" fontId="1" fillId="5" borderId="4" xfId="0" applyNumberFormat="1" applyFont="1" applyFill="1" applyBorder="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roext@unipampa.edu.b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1005"/>
  <sheetViews>
    <sheetView tabSelected="1" workbookViewId="0">
      <selection activeCell="C57" sqref="C57:H63"/>
    </sheetView>
  </sheetViews>
  <sheetFormatPr defaultColWidth="14.4285714285714" defaultRowHeight="15" customHeight="1"/>
  <cols>
    <col min="1" max="1" width="72.7142857142857" customWidth="1"/>
    <col min="2" max="2" width="11.1428571428571" customWidth="1"/>
    <col min="3" max="3" width="11.7142857142857" customWidth="1"/>
    <col min="4" max="6" width="9" customWidth="1"/>
    <col min="7" max="7" width="12.5714285714286" customWidth="1"/>
    <col min="8" max="9" width="14.2857142857143" customWidth="1"/>
    <col min="10" max="26" width="9" customWidth="1"/>
  </cols>
  <sheetData>
    <row r="1" ht="54" customHeight="1" spans="1:1">
      <c r="A1" s="1" t="s">
        <v>0</v>
      </c>
    </row>
    <row r="2" customHeight="1" spans="1:1">
      <c r="A2" s="2" t="s">
        <v>1</v>
      </c>
    </row>
    <row r="3" ht="39.75" customHeight="1" spans="1:1">
      <c r="A3" s="3" t="s">
        <v>2</v>
      </c>
    </row>
    <row r="4" customHeight="1" spans="2:9">
      <c r="B4" s="2"/>
      <c r="C4" s="2"/>
      <c r="D4" s="2"/>
      <c r="E4" s="2"/>
      <c r="F4" s="2"/>
      <c r="G4" s="2"/>
      <c r="H4" s="2"/>
      <c r="I4" s="2"/>
    </row>
    <row r="5" ht="15.75" spans="1:9">
      <c r="A5" s="4" t="s">
        <v>3</v>
      </c>
      <c r="B5" s="5"/>
      <c r="C5" s="5"/>
      <c r="D5" s="5"/>
      <c r="E5" s="5"/>
      <c r="F5" s="5"/>
      <c r="G5" s="5"/>
      <c r="H5" s="5"/>
      <c r="I5" s="19"/>
    </row>
    <row r="6" customHeight="1" spans="1:9">
      <c r="A6" s="6"/>
      <c r="B6" s="7"/>
      <c r="C6" s="7"/>
      <c r="D6" s="7"/>
      <c r="E6" s="7"/>
      <c r="F6" s="7"/>
      <c r="G6" s="7"/>
      <c r="H6" s="7"/>
      <c r="I6" s="7"/>
    </row>
    <row r="7" ht="15.75" spans="1:9">
      <c r="A7" s="8" t="s">
        <v>4</v>
      </c>
      <c r="B7" s="9"/>
      <c r="C7" s="9"/>
      <c r="D7" s="9"/>
      <c r="E7" s="9"/>
      <c r="F7" s="9"/>
      <c r="G7" s="9"/>
      <c r="H7" s="9"/>
      <c r="I7" s="41"/>
    </row>
    <row r="8" customHeight="1" spans="1:9">
      <c r="A8" s="6"/>
      <c r="B8" s="6"/>
      <c r="C8" s="6"/>
      <c r="D8" s="6"/>
      <c r="E8" s="6"/>
      <c r="F8" s="6"/>
      <c r="G8" s="6"/>
      <c r="H8" s="6"/>
      <c r="I8" s="6"/>
    </row>
    <row r="9" ht="27.75" customHeight="1" spans="1:1">
      <c r="A9" s="10" t="s">
        <v>5</v>
      </c>
    </row>
    <row r="11" ht="15.75" customHeight="1" spans="1:1">
      <c r="A11" s="1" t="s">
        <v>6</v>
      </c>
    </row>
    <row r="12" ht="15.75" customHeight="1"/>
    <row r="13" ht="15.75" customHeight="1" spans="1:9">
      <c r="A13" s="11" t="s">
        <v>7</v>
      </c>
      <c r="B13" s="9"/>
      <c r="C13" s="9"/>
      <c r="D13" s="9"/>
      <c r="E13" s="9"/>
      <c r="F13" s="9"/>
      <c r="G13" s="9"/>
      <c r="H13" s="9"/>
      <c r="I13" s="9"/>
    </row>
    <row r="14" ht="33" customHeight="1" spans="1:9">
      <c r="A14" s="12" t="s">
        <v>8</v>
      </c>
      <c r="B14" s="13" t="s">
        <v>9</v>
      </c>
      <c r="C14" s="14"/>
      <c r="D14" s="14"/>
      <c r="E14" s="14"/>
      <c r="F14" s="14"/>
      <c r="G14" s="14"/>
      <c r="H14" s="14"/>
      <c r="I14" s="42"/>
    </row>
    <row r="15" ht="15.75" customHeight="1" spans="1:9">
      <c r="A15" s="15" t="s">
        <v>10</v>
      </c>
      <c r="B15" s="16" t="s">
        <v>11</v>
      </c>
      <c r="C15" s="17">
        <v>2016</v>
      </c>
      <c r="D15" s="16">
        <v>2017</v>
      </c>
      <c r="E15" s="16">
        <v>2018</v>
      </c>
      <c r="F15" s="16">
        <v>2019</v>
      </c>
      <c r="G15" s="16">
        <v>2020</v>
      </c>
      <c r="H15" s="16">
        <v>2021</v>
      </c>
      <c r="I15" s="16" t="s">
        <v>12</v>
      </c>
    </row>
    <row r="16" ht="15.75" customHeight="1" spans="1:9">
      <c r="A16" s="18" t="s">
        <v>13</v>
      </c>
      <c r="B16" s="5"/>
      <c r="C16" s="5"/>
      <c r="D16" s="5"/>
      <c r="E16" s="5"/>
      <c r="F16" s="5"/>
      <c r="G16" s="5"/>
      <c r="H16" s="19"/>
      <c r="I16" s="43"/>
    </row>
    <row r="17" ht="15.75" customHeight="1" spans="1:9">
      <c r="A17" s="20" t="s">
        <v>14</v>
      </c>
      <c r="B17" s="16">
        <v>7</v>
      </c>
      <c r="C17" s="21">
        <v>0</v>
      </c>
      <c r="D17" s="22">
        <v>0</v>
      </c>
      <c r="E17" s="22">
        <v>0</v>
      </c>
      <c r="F17" s="22">
        <v>0</v>
      </c>
      <c r="G17" s="22">
        <v>0</v>
      </c>
      <c r="H17" s="22">
        <v>0</v>
      </c>
      <c r="I17" s="44">
        <f t="shared" ref="I17:I20" si="0">SUM(PRODUCT(B17,C17),PRODUCT(B17,D17),PRODUCT(B17,E17),PRODUCT(B17,F17),PRODUCT(B17,G17),PRODUCT(B17,H17))</f>
        <v>0</v>
      </c>
    </row>
    <row r="18" ht="15.75" customHeight="1" spans="1:9">
      <c r="A18" s="20" t="s">
        <v>15</v>
      </c>
      <c r="B18" s="16">
        <v>6</v>
      </c>
      <c r="C18" s="21">
        <v>0</v>
      </c>
      <c r="D18" s="22">
        <v>0</v>
      </c>
      <c r="E18" s="22">
        <v>0</v>
      </c>
      <c r="F18" s="22">
        <v>0</v>
      </c>
      <c r="G18" s="22">
        <v>0</v>
      </c>
      <c r="H18" s="22">
        <v>0</v>
      </c>
      <c r="I18" s="44">
        <f t="shared" si="0"/>
        <v>0</v>
      </c>
    </row>
    <row r="19" ht="15.75" customHeight="1" spans="1:9">
      <c r="A19" s="20" t="s">
        <v>16</v>
      </c>
      <c r="B19" s="16">
        <v>3</v>
      </c>
      <c r="C19" s="21">
        <v>0</v>
      </c>
      <c r="D19" s="22">
        <v>0</v>
      </c>
      <c r="E19" s="22">
        <v>0</v>
      </c>
      <c r="F19" s="22">
        <v>0</v>
      </c>
      <c r="G19" s="22">
        <v>0</v>
      </c>
      <c r="H19" s="22">
        <v>0</v>
      </c>
      <c r="I19" s="44">
        <f t="shared" si="0"/>
        <v>0</v>
      </c>
    </row>
    <row r="20" ht="25.5" customHeight="1" spans="1:9">
      <c r="A20" s="20" t="s">
        <v>17</v>
      </c>
      <c r="B20" s="16">
        <v>1</v>
      </c>
      <c r="C20" s="21">
        <v>0</v>
      </c>
      <c r="D20" s="22">
        <v>0</v>
      </c>
      <c r="E20" s="22">
        <v>0</v>
      </c>
      <c r="F20" s="22">
        <v>0</v>
      </c>
      <c r="G20" s="22">
        <v>0</v>
      </c>
      <c r="H20" s="22">
        <v>0</v>
      </c>
      <c r="I20" s="44">
        <f t="shared" si="0"/>
        <v>0</v>
      </c>
    </row>
    <row r="21" ht="15.75" customHeight="1" spans="1:9">
      <c r="A21" s="23"/>
      <c r="B21" s="24"/>
      <c r="C21" s="25"/>
      <c r="D21" s="25"/>
      <c r="E21" s="25"/>
      <c r="F21" s="25"/>
      <c r="H21" s="24" t="s">
        <v>18</v>
      </c>
      <c r="I21" s="45">
        <f>IF(SUM(I17:I20)&gt;70,70,SUM(I17:I20))</f>
        <v>0</v>
      </c>
    </row>
    <row r="22" ht="15.75" customHeight="1" spans="1:9">
      <c r="A22" s="18" t="s">
        <v>19</v>
      </c>
      <c r="B22" s="5"/>
      <c r="C22" s="5"/>
      <c r="D22" s="5"/>
      <c r="E22" s="5"/>
      <c r="F22" s="5"/>
      <c r="G22" s="5"/>
      <c r="H22" s="5"/>
      <c r="I22" s="19"/>
    </row>
    <row r="23" ht="15.75" customHeight="1" spans="1:9">
      <c r="A23" s="20" t="s">
        <v>20</v>
      </c>
      <c r="B23" s="16">
        <v>14</v>
      </c>
      <c r="C23" s="21">
        <v>0</v>
      </c>
      <c r="D23" s="22">
        <v>0</v>
      </c>
      <c r="E23" s="22">
        <v>0</v>
      </c>
      <c r="F23" s="22">
        <v>0</v>
      </c>
      <c r="G23" s="22">
        <v>0</v>
      </c>
      <c r="H23" s="22">
        <v>0</v>
      </c>
      <c r="I23" s="44">
        <f t="shared" ref="I23:I26" si="1">SUM(PRODUCT(B23,C23),PRODUCT(B23,D23),PRODUCT(B23,E23),PRODUCT(B23,F23),PRODUCT(B23,G23),PRODUCT(B23,H23))</f>
        <v>0</v>
      </c>
    </row>
    <row r="24" ht="15.75" customHeight="1" spans="1:9">
      <c r="A24" s="20" t="s">
        <v>21</v>
      </c>
      <c r="B24" s="16">
        <v>12</v>
      </c>
      <c r="C24" s="21">
        <v>0</v>
      </c>
      <c r="D24" s="22">
        <v>0</v>
      </c>
      <c r="E24" s="22">
        <v>0</v>
      </c>
      <c r="F24" s="22">
        <v>0</v>
      </c>
      <c r="G24" s="22">
        <v>0</v>
      </c>
      <c r="H24" s="22">
        <v>0</v>
      </c>
      <c r="I24" s="44">
        <f t="shared" si="1"/>
        <v>0</v>
      </c>
    </row>
    <row r="25" ht="15.75" customHeight="1" spans="1:9">
      <c r="A25" s="20" t="s">
        <v>22</v>
      </c>
      <c r="B25" s="16">
        <v>10</v>
      </c>
      <c r="C25" s="21">
        <v>0</v>
      </c>
      <c r="D25" s="22">
        <v>0</v>
      </c>
      <c r="E25" s="22">
        <v>0</v>
      </c>
      <c r="F25" s="22">
        <v>0</v>
      </c>
      <c r="G25" s="22">
        <v>0</v>
      </c>
      <c r="H25" s="22">
        <v>0</v>
      </c>
      <c r="I25" s="44">
        <f t="shared" si="1"/>
        <v>0</v>
      </c>
    </row>
    <row r="26" ht="22.5" customHeight="1" spans="1:9">
      <c r="A26" s="20" t="s">
        <v>23</v>
      </c>
      <c r="B26" s="16">
        <v>6</v>
      </c>
      <c r="C26" s="21">
        <v>0</v>
      </c>
      <c r="D26" s="22">
        <v>0</v>
      </c>
      <c r="E26" s="22">
        <v>0</v>
      </c>
      <c r="F26" s="22">
        <v>0</v>
      </c>
      <c r="G26" s="22">
        <v>0</v>
      </c>
      <c r="H26" s="22">
        <v>0</v>
      </c>
      <c r="I26" s="44">
        <f t="shared" si="1"/>
        <v>0</v>
      </c>
    </row>
    <row r="27" ht="15.75" customHeight="1" spans="1:9">
      <c r="A27" s="23"/>
      <c r="B27" s="24"/>
      <c r="C27" s="25"/>
      <c r="D27" s="25"/>
      <c r="E27" s="25"/>
      <c r="F27" s="25"/>
      <c r="H27" s="26" t="s">
        <v>18</v>
      </c>
      <c r="I27" s="45">
        <f>IF(SUM(I23:I26)&gt;160,160,SUM(I23:I26))</f>
        <v>0</v>
      </c>
    </row>
    <row r="28" ht="15.75" customHeight="1" spans="1:9">
      <c r="A28" s="18" t="s">
        <v>24</v>
      </c>
      <c r="B28" s="5"/>
      <c r="C28" s="5"/>
      <c r="D28" s="5"/>
      <c r="E28" s="5"/>
      <c r="F28" s="5"/>
      <c r="G28" s="19"/>
      <c r="H28" s="27"/>
      <c r="I28" s="43"/>
    </row>
    <row r="29" ht="15.75" customHeight="1" spans="1:9">
      <c r="A29" s="20" t="s">
        <v>25</v>
      </c>
      <c r="B29" s="16">
        <v>6</v>
      </c>
      <c r="C29" s="21">
        <v>0</v>
      </c>
      <c r="D29" s="22">
        <v>0</v>
      </c>
      <c r="E29" s="22">
        <v>0</v>
      </c>
      <c r="F29" s="22">
        <v>0</v>
      </c>
      <c r="G29" s="22">
        <v>0</v>
      </c>
      <c r="H29" s="22">
        <v>0</v>
      </c>
      <c r="I29" s="44">
        <f t="shared" ref="I29:I34" si="2">SUM(PRODUCT(B29,C29),PRODUCT(B29,D29),PRODUCT(B29,E29),PRODUCT(B29,F29),PRODUCT(B29,G29),PRODUCT(B29,H29))</f>
        <v>0</v>
      </c>
    </row>
    <row r="30" ht="15.75" customHeight="1" spans="1:9">
      <c r="A30" s="20" t="s">
        <v>26</v>
      </c>
      <c r="B30" s="16">
        <v>4</v>
      </c>
      <c r="C30" s="21">
        <v>0</v>
      </c>
      <c r="D30" s="22">
        <v>0</v>
      </c>
      <c r="E30" s="22">
        <v>0</v>
      </c>
      <c r="F30" s="22">
        <v>0</v>
      </c>
      <c r="G30" s="22">
        <v>0</v>
      </c>
      <c r="H30" s="22">
        <v>0</v>
      </c>
      <c r="I30" s="44">
        <f t="shared" si="2"/>
        <v>0</v>
      </c>
    </row>
    <row r="31" ht="15.75" customHeight="1" spans="1:9">
      <c r="A31" s="20" t="s">
        <v>27</v>
      </c>
      <c r="B31" s="16">
        <v>1</v>
      </c>
      <c r="C31" s="21">
        <v>0</v>
      </c>
      <c r="D31" s="22">
        <v>0</v>
      </c>
      <c r="E31" s="22">
        <v>0</v>
      </c>
      <c r="F31" s="22">
        <v>0</v>
      </c>
      <c r="G31" s="22">
        <v>0</v>
      </c>
      <c r="H31" s="22">
        <v>0</v>
      </c>
      <c r="I31" s="44">
        <f t="shared" si="2"/>
        <v>0</v>
      </c>
    </row>
    <row r="32" ht="15.75" customHeight="1" spans="1:9">
      <c r="A32" s="20" t="s">
        <v>28</v>
      </c>
      <c r="B32" s="16">
        <v>4</v>
      </c>
      <c r="C32" s="21">
        <v>0</v>
      </c>
      <c r="D32" s="22">
        <v>0</v>
      </c>
      <c r="E32" s="22">
        <v>0</v>
      </c>
      <c r="F32" s="22">
        <v>0</v>
      </c>
      <c r="G32" s="22">
        <v>0</v>
      </c>
      <c r="H32" s="22">
        <v>0</v>
      </c>
      <c r="I32" s="44">
        <f t="shared" si="2"/>
        <v>0</v>
      </c>
    </row>
    <row r="33" ht="15.75" customHeight="1" spans="1:9">
      <c r="A33" s="20" t="s">
        <v>29</v>
      </c>
      <c r="B33" s="16">
        <v>1</v>
      </c>
      <c r="C33" s="21">
        <v>0</v>
      </c>
      <c r="D33" s="22">
        <v>0</v>
      </c>
      <c r="E33" s="22">
        <v>0</v>
      </c>
      <c r="F33" s="22">
        <v>0</v>
      </c>
      <c r="G33" s="22">
        <v>0</v>
      </c>
      <c r="H33" s="22">
        <v>0</v>
      </c>
      <c r="I33" s="44">
        <f t="shared" si="2"/>
        <v>0</v>
      </c>
    </row>
    <row r="34" ht="22.5" customHeight="1" spans="1:9">
      <c r="A34" s="20" t="s">
        <v>30</v>
      </c>
      <c r="B34" s="16">
        <v>0.5</v>
      </c>
      <c r="C34" s="21">
        <v>0</v>
      </c>
      <c r="D34" s="22">
        <v>0</v>
      </c>
      <c r="E34" s="22">
        <v>0</v>
      </c>
      <c r="F34" s="22">
        <v>0</v>
      </c>
      <c r="G34" s="22">
        <v>0</v>
      </c>
      <c r="H34" s="22">
        <v>0</v>
      </c>
      <c r="I34" s="44">
        <f t="shared" si="2"/>
        <v>0</v>
      </c>
    </row>
    <row r="35" ht="15.75" customHeight="1" spans="1:9">
      <c r="A35" s="23"/>
      <c r="B35" s="24"/>
      <c r="C35" s="25"/>
      <c r="D35" s="25"/>
      <c r="E35" s="25"/>
      <c r="F35" s="25"/>
      <c r="H35" s="26" t="s">
        <v>18</v>
      </c>
      <c r="I35" s="45">
        <f>IF(SUM(I29:I34)&gt;60,60,SUM(I29:I34))</f>
        <v>0</v>
      </c>
    </row>
    <row r="36" ht="15.75" customHeight="1" spans="1:9">
      <c r="A36" s="18" t="s">
        <v>31</v>
      </c>
      <c r="B36" s="5"/>
      <c r="C36" s="5"/>
      <c r="D36" s="5"/>
      <c r="E36" s="5"/>
      <c r="F36" s="5"/>
      <c r="G36" s="19"/>
      <c r="H36" s="27"/>
      <c r="I36" s="43"/>
    </row>
    <row r="37" ht="15.75" customHeight="1" spans="1:9">
      <c r="A37" s="20" t="s">
        <v>32</v>
      </c>
      <c r="B37" s="16">
        <v>20</v>
      </c>
      <c r="C37" s="21">
        <v>0</v>
      </c>
      <c r="D37" s="22">
        <v>0</v>
      </c>
      <c r="E37" s="22">
        <v>0</v>
      </c>
      <c r="F37" s="22">
        <v>0</v>
      </c>
      <c r="G37" s="22">
        <v>0</v>
      </c>
      <c r="H37" s="22">
        <v>0</v>
      </c>
      <c r="I37" s="44">
        <f t="shared" ref="I37:I44" si="3">SUM(PRODUCT(B37,C37),PRODUCT(B37,D37),PRODUCT(B37,E37),PRODUCT(B37,F37),PRODUCT(B37,G37),PRODUCT(B37,H37))</f>
        <v>0</v>
      </c>
    </row>
    <row r="38" ht="15.75" customHeight="1" spans="1:9">
      <c r="A38" s="20" t="s">
        <v>33</v>
      </c>
      <c r="B38" s="16">
        <v>15</v>
      </c>
      <c r="C38" s="21">
        <v>0</v>
      </c>
      <c r="D38" s="22">
        <v>0</v>
      </c>
      <c r="E38" s="22">
        <v>0</v>
      </c>
      <c r="F38" s="22">
        <v>0</v>
      </c>
      <c r="G38" s="22">
        <v>0</v>
      </c>
      <c r="H38" s="22">
        <v>0</v>
      </c>
      <c r="I38" s="44">
        <f t="shared" si="3"/>
        <v>0</v>
      </c>
    </row>
    <row r="39" ht="19.5" customHeight="1" spans="1:9">
      <c r="A39" s="20" t="s">
        <v>34</v>
      </c>
      <c r="B39" s="16">
        <v>10</v>
      </c>
      <c r="C39" s="21">
        <v>0</v>
      </c>
      <c r="D39" s="22">
        <v>0</v>
      </c>
      <c r="E39" s="22">
        <v>0</v>
      </c>
      <c r="F39" s="22">
        <v>0</v>
      </c>
      <c r="G39" s="22">
        <v>0</v>
      </c>
      <c r="H39" s="22">
        <v>0</v>
      </c>
      <c r="I39" s="44">
        <f t="shared" si="3"/>
        <v>0</v>
      </c>
    </row>
    <row r="40" ht="15.75" customHeight="1" spans="1:9">
      <c r="A40" s="20" t="s">
        <v>35</v>
      </c>
      <c r="B40" s="16">
        <v>10</v>
      </c>
      <c r="C40" s="21">
        <v>0</v>
      </c>
      <c r="D40" s="22">
        <v>0</v>
      </c>
      <c r="E40" s="22">
        <v>0</v>
      </c>
      <c r="F40" s="22">
        <v>0</v>
      </c>
      <c r="G40" s="22">
        <v>0</v>
      </c>
      <c r="H40" s="22">
        <v>0</v>
      </c>
      <c r="I40" s="44">
        <f t="shared" si="3"/>
        <v>0</v>
      </c>
    </row>
    <row r="41" ht="15.75" customHeight="1" spans="1:9">
      <c r="A41" s="20" t="s">
        <v>36</v>
      </c>
      <c r="B41" s="16">
        <v>10</v>
      </c>
      <c r="C41" s="21">
        <v>0</v>
      </c>
      <c r="D41" s="22">
        <v>0</v>
      </c>
      <c r="E41" s="22">
        <v>0</v>
      </c>
      <c r="F41" s="22">
        <v>0</v>
      </c>
      <c r="G41" s="22">
        <v>0</v>
      </c>
      <c r="H41" s="22">
        <v>0</v>
      </c>
      <c r="I41" s="44">
        <f t="shared" si="3"/>
        <v>0</v>
      </c>
    </row>
    <row r="42" ht="15.75" customHeight="1" spans="1:9">
      <c r="A42" s="20" t="s">
        <v>37</v>
      </c>
      <c r="B42" s="16">
        <v>5</v>
      </c>
      <c r="C42" s="21">
        <v>0</v>
      </c>
      <c r="D42" s="22">
        <v>0</v>
      </c>
      <c r="E42" s="22">
        <v>0</v>
      </c>
      <c r="F42" s="22">
        <v>0</v>
      </c>
      <c r="G42" s="22">
        <v>0</v>
      </c>
      <c r="H42" s="22">
        <v>0</v>
      </c>
      <c r="I42" s="44">
        <f t="shared" si="3"/>
        <v>0</v>
      </c>
    </row>
    <row r="43" ht="15.75" customHeight="1" spans="1:9">
      <c r="A43" s="20" t="s">
        <v>38</v>
      </c>
      <c r="B43" s="16">
        <v>5</v>
      </c>
      <c r="C43" s="21">
        <v>0</v>
      </c>
      <c r="D43" s="22">
        <v>0</v>
      </c>
      <c r="E43" s="22">
        <v>0</v>
      </c>
      <c r="F43" s="22">
        <v>0</v>
      </c>
      <c r="G43" s="22">
        <v>0</v>
      </c>
      <c r="H43" s="22">
        <v>0</v>
      </c>
      <c r="I43" s="44">
        <f t="shared" si="3"/>
        <v>0</v>
      </c>
    </row>
    <row r="44" ht="23.25" customHeight="1" spans="1:9">
      <c r="A44" s="20" t="s">
        <v>39</v>
      </c>
      <c r="B44" s="16">
        <v>2</v>
      </c>
      <c r="C44" s="21">
        <v>0</v>
      </c>
      <c r="D44" s="22">
        <v>0</v>
      </c>
      <c r="E44" s="22">
        <v>0</v>
      </c>
      <c r="F44" s="22">
        <v>0</v>
      </c>
      <c r="G44" s="22">
        <v>0</v>
      </c>
      <c r="H44" s="22">
        <v>0</v>
      </c>
      <c r="I44" s="44">
        <f t="shared" si="3"/>
        <v>0</v>
      </c>
    </row>
    <row r="45" ht="15.75" customHeight="1" spans="1:9">
      <c r="A45" s="23"/>
      <c r="B45" s="24"/>
      <c r="C45" s="25"/>
      <c r="D45" s="25"/>
      <c r="E45" s="25"/>
      <c r="F45" s="25"/>
      <c r="H45" s="26" t="s">
        <v>18</v>
      </c>
      <c r="I45" s="45">
        <f>IF(SUM(I37:I44)&gt;120,120,SUM(I37:I44))</f>
        <v>0</v>
      </c>
    </row>
    <row r="46" ht="15.75" customHeight="1" spans="1:9">
      <c r="A46" s="18" t="s">
        <v>40</v>
      </c>
      <c r="B46" s="5"/>
      <c r="C46" s="5"/>
      <c r="D46" s="5"/>
      <c r="E46" s="5"/>
      <c r="F46" s="5"/>
      <c r="G46" s="19"/>
      <c r="H46" s="27"/>
      <c r="I46" s="43"/>
    </row>
    <row r="47" ht="15.75" customHeight="1" spans="1:9">
      <c r="A47" s="28" t="s">
        <v>41</v>
      </c>
      <c r="B47" s="16">
        <v>15</v>
      </c>
      <c r="C47" s="21">
        <v>0</v>
      </c>
      <c r="D47" s="29">
        <v>0</v>
      </c>
      <c r="E47" s="29">
        <v>0</v>
      </c>
      <c r="F47" s="29">
        <v>0</v>
      </c>
      <c r="G47" s="29">
        <v>0</v>
      </c>
      <c r="H47" s="29">
        <v>0</v>
      </c>
      <c r="I47" s="44">
        <f t="shared" ref="I47:I50" si="4">SUM(PRODUCT(B47,C47),PRODUCT(B47,D47),PRODUCT(B47,E47),PRODUCT(B47,F47),PRODUCT(B47,G47),PRODUCT(B47,H47))</f>
        <v>0</v>
      </c>
    </row>
    <row r="48" ht="15.75" customHeight="1" spans="1:9">
      <c r="A48" s="28" t="s">
        <v>42</v>
      </c>
      <c r="B48" s="16">
        <v>15</v>
      </c>
      <c r="C48" s="21">
        <v>0</v>
      </c>
      <c r="D48" s="29">
        <v>0</v>
      </c>
      <c r="E48" s="29">
        <v>0</v>
      </c>
      <c r="F48" s="29">
        <v>0</v>
      </c>
      <c r="G48" s="29">
        <v>0</v>
      </c>
      <c r="H48" s="29">
        <v>0</v>
      </c>
      <c r="I48" s="44">
        <f t="shared" si="4"/>
        <v>0</v>
      </c>
    </row>
    <row r="49" ht="15.75" customHeight="1" spans="1:9">
      <c r="A49" s="28" t="s">
        <v>43</v>
      </c>
      <c r="B49" s="16">
        <v>15</v>
      </c>
      <c r="C49" s="21">
        <v>0</v>
      </c>
      <c r="D49" s="29">
        <v>0</v>
      </c>
      <c r="E49" s="29">
        <v>0</v>
      </c>
      <c r="F49" s="29">
        <v>0</v>
      </c>
      <c r="G49" s="29">
        <v>0</v>
      </c>
      <c r="H49" s="29">
        <v>0</v>
      </c>
      <c r="I49" s="44">
        <f t="shared" si="4"/>
        <v>0</v>
      </c>
    </row>
    <row r="50" ht="15.75" customHeight="1" spans="1:9">
      <c r="A50" s="28" t="s">
        <v>44</v>
      </c>
      <c r="B50" s="16">
        <v>15</v>
      </c>
      <c r="C50" s="21">
        <v>0</v>
      </c>
      <c r="D50" s="29">
        <v>0</v>
      </c>
      <c r="E50" s="29">
        <v>0</v>
      </c>
      <c r="F50" s="29">
        <v>0</v>
      </c>
      <c r="G50" s="29">
        <v>0</v>
      </c>
      <c r="H50" s="29">
        <v>0</v>
      </c>
      <c r="I50" s="44">
        <f t="shared" si="4"/>
        <v>0</v>
      </c>
    </row>
    <row r="51" ht="18" customHeight="1" spans="1:9">
      <c r="A51" s="30"/>
      <c r="B51" s="24"/>
      <c r="C51" s="31"/>
      <c r="D51" s="31"/>
      <c r="E51" s="31"/>
      <c r="F51" s="31"/>
      <c r="H51" s="32" t="s">
        <v>18</v>
      </c>
      <c r="I51" s="45">
        <f>IF(SUM(I47:I50)&gt;75,75,SUM(I47:I50))</f>
        <v>0</v>
      </c>
    </row>
    <row r="52" ht="21" customHeight="1" spans="1:9">
      <c r="A52" s="18" t="s">
        <v>45</v>
      </c>
      <c r="B52" s="5"/>
      <c r="C52" s="5"/>
      <c r="D52" s="5"/>
      <c r="E52" s="5"/>
      <c r="F52" s="5"/>
      <c r="G52" s="19"/>
      <c r="H52" s="27"/>
      <c r="I52" s="43"/>
    </row>
    <row r="53" ht="21" customHeight="1" spans="1:9">
      <c r="A53" s="20" t="s">
        <v>46</v>
      </c>
      <c r="B53" s="16">
        <v>1</v>
      </c>
      <c r="C53" s="21">
        <v>0</v>
      </c>
      <c r="D53" s="22">
        <v>0</v>
      </c>
      <c r="E53" s="22">
        <v>0</v>
      </c>
      <c r="F53" s="22">
        <v>0</v>
      </c>
      <c r="G53" s="22">
        <v>0</v>
      </c>
      <c r="H53" s="22">
        <v>0</v>
      </c>
      <c r="I53" s="44">
        <f t="shared" ref="I53:I54" si="5">SUM(PRODUCT(B53,C53),PRODUCT(B53,D53),PRODUCT(B53,E53),PRODUCT(B53,F53),PRODUCT(B53,G53),PRODUCT(B53,H53))</f>
        <v>0</v>
      </c>
    </row>
    <row r="54" ht="18.75" customHeight="1" spans="1:9">
      <c r="A54" s="20" t="s">
        <v>47</v>
      </c>
      <c r="B54" s="16">
        <v>1.5</v>
      </c>
      <c r="C54" s="21">
        <v>0</v>
      </c>
      <c r="D54" s="22">
        <v>0</v>
      </c>
      <c r="E54" s="22">
        <v>0</v>
      </c>
      <c r="F54" s="22">
        <v>0</v>
      </c>
      <c r="G54" s="22">
        <v>0</v>
      </c>
      <c r="H54" s="22">
        <v>0</v>
      </c>
      <c r="I54" s="44">
        <f t="shared" si="5"/>
        <v>0</v>
      </c>
    </row>
    <row r="55" ht="15.75" customHeight="1" spans="1:9">
      <c r="A55" s="23"/>
      <c r="B55" s="24"/>
      <c r="C55" s="25"/>
      <c r="D55" s="25"/>
      <c r="E55" s="25"/>
      <c r="F55" s="25"/>
      <c r="H55" s="26" t="s">
        <v>18</v>
      </c>
      <c r="I55" s="45">
        <f>IF(SUM(I53:I54)&gt;25,25,SUM(I53:I54))</f>
        <v>0</v>
      </c>
    </row>
    <row r="56" ht="15.75" customHeight="1" spans="1:9">
      <c r="A56" s="18" t="s">
        <v>48</v>
      </c>
      <c r="B56" s="5"/>
      <c r="C56" s="5"/>
      <c r="D56" s="5"/>
      <c r="E56" s="5"/>
      <c r="F56" s="5"/>
      <c r="G56" s="19"/>
      <c r="H56" s="27"/>
      <c r="I56" s="43"/>
    </row>
    <row r="57" ht="15.75" customHeight="1" spans="1:9">
      <c r="A57" s="20" t="s">
        <v>49</v>
      </c>
      <c r="B57" s="16">
        <v>10</v>
      </c>
      <c r="C57" s="21">
        <v>0</v>
      </c>
      <c r="D57" s="22">
        <v>0</v>
      </c>
      <c r="E57" s="22">
        <v>0</v>
      </c>
      <c r="F57" s="22">
        <v>0</v>
      </c>
      <c r="G57" s="22">
        <v>0</v>
      </c>
      <c r="H57" s="22">
        <v>0</v>
      </c>
      <c r="I57" s="44">
        <f t="shared" ref="I57:I63" si="6">SUM(PRODUCT(B57,C57),PRODUCT(B57,D57),PRODUCT(B57,E57),PRODUCT(B57,F57),PRODUCT(B57,G57),PRODUCT(B57,H57))</f>
        <v>0</v>
      </c>
    </row>
    <row r="58" ht="27" customHeight="1" spans="1:9">
      <c r="A58" s="20" t="s">
        <v>50</v>
      </c>
      <c r="B58" s="16">
        <v>9</v>
      </c>
      <c r="C58" s="21">
        <v>0</v>
      </c>
      <c r="D58" s="22">
        <v>0</v>
      </c>
      <c r="E58" s="22">
        <v>0</v>
      </c>
      <c r="F58" s="22">
        <v>0</v>
      </c>
      <c r="G58" s="22">
        <v>0</v>
      </c>
      <c r="H58" s="22">
        <v>0</v>
      </c>
      <c r="I58" s="44">
        <f t="shared" si="6"/>
        <v>0</v>
      </c>
    </row>
    <row r="59" ht="27" customHeight="1" spans="1:9">
      <c r="A59" s="20" t="s">
        <v>51</v>
      </c>
      <c r="B59" s="16">
        <v>7</v>
      </c>
      <c r="C59" s="21">
        <v>0</v>
      </c>
      <c r="D59" s="22">
        <v>0</v>
      </c>
      <c r="E59" s="22">
        <v>0</v>
      </c>
      <c r="F59" s="22">
        <v>0</v>
      </c>
      <c r="G59" s="22">
        <v>0</v>
      </c>
      <c r="H59" s="22">
        <v>0</v>
      </c>
      <c r="I59" s="44">
        <f t="shared" si="6"/>
        <v>0</v>
      </c>
    </row>
    <row r="60" ht="27" customHeight="1" spans="1:9">
      <c r="A60" s="20" t="s">
        <v>52</v>
      </c>
      <c r="B60" s="16">
        <v>5</v>
      </c>
      <c r="C60" s="21">
        <v>0</v>
      </c>
      <c r="D60" s="22">
        <v>0</v>
      </c>
      <c r="E60" s="22">
        <v>0</v>
      </c>
      <c r="F60" s="22">
        <v>0</v>
      </c>
      <c r="G60" s="22">
        <v>0</v>
      </c>
      <c r="H60" s="22">
        <v>0</v>
      </c>
      <c r="I60" s="44">
        <f t="shared" si="6"/>
        <v>0</v>
      </c>
    </row>
    <row r="61" ht="27" customHeight="1" spans="1:9">
      <c r="A61" s="20" t="s">
        <v>53</v>
      </c>
      <c r="B61" s="16">
        <v>4</v>
      </c>
      <c r="C61" s="33">
        <v>0</v>
      </c>
      <c r="D61" s="34">
        <v>0</v>
      </c>
      <c r="E61" s="34">
        <v>0</v>
      </c>
      <c r="F61" s="34">
        <v>0</v>
      </c>
      <c r="G61" s="34">
        <v>0</v>
      </c>
      <c r="H61" s="34">
        <v>0</v>
      </c>
      <c r="I61" s="44">
        <f t="shared" si="6"/>
        <v>0</v>
      </c>
    </row>
    <row r="62" ht="16.5" customHeight="1" spans="1:9">
      <c r="A62" s="35" t="s">
        <v>54</v>
      </c>
      <c r="B62" s="36">
        <v>3</v>
      </c>
      <c r="C62" s="21">
        <v>0</v>
      </c>
      <c r="D62" s="22">
        <v>0</v>
      </c>
      <c r="E62" s="22">
        <v>0</v>
      </c>
      <c r="F62" s="22">
        <v>0</v>
      </c>
      <c r="G62" s="22">
        <v>0</v>
      </c>
      <c r="H62" s="22">
        <v>0</v>
      </c>
      <c r="I62" s="44">
        <f t="shared" si="6"/>
        <v>0</v>
      </c>
    </row>
    <row r="63" ht="15.75" customHeight="1" spans="1:9">
      <c r="A63" s="37" t="s">
        <v>55</v>
      </c>
      <c r="B63" s="38">
        <v>2</v>
      </c>
      <c r="C63" s="21">
        <v>0</v>
      </c>
      <c r="D63" s="22">
        <v>0</v>
      </c>
      <c r="E63" s="22">
        <v>0</v>
      </c>
      <c r="F63" s="22">
        <v>0</v>
      </c>
      <c r="G63" s="22">
        <v>0</v>
      </c>
      <c r="H63" s="22">
        <v>0</v>
      </c>
      <c r="I63" s="44">
        <f t="shared" si="6"/>
        <v>0</v>
      </c>
    </row>
    <row r="64" ht="15.75" customHeight="1" spans="1:9">
      <c r="A64" s="39"/>
      <c r="B64" s="39"/>
      <c r="C64" s="39"/>
      <c r="D64" s="39"/>
      <c r="E64" s="39"/>
      <c r="F64" s="39"/>
      <c r="H64" s="40" t="s">
        <v>18</v>
      </c>
      <c r="I64" s="45">
        <f>IF(SUM(I57:I62)&gt;190,190,SUM(I57:I62))</f>
        <v>0</v>
      </c>
    </row>
    <row r="65" ht="15.75" customHeight="1" spans="1:9">
      <c r="A65" s="46" t="s">
        <v>56</v>
      </c>
      <c r="B65" s="47"/>
      <c r="C65" s="47"/>
      <c r="D65" s="47"/>
      <c r="E65" s="47"/>
      <c r="F65" s="47"/>
      <c r="G65" s="47"/>
      <c r="H65" s="48"/>
      <c r="I65" s="48">
        <f>IF(SUM(I21,I27,I35,I45,I51,I55,I64)&gt;720,720,SUM(I21,I27,I35,I45,I51,I55,I64))</f>
        <v>0</v>
      </c>
    </row>
    <row r="66" ht="15.75" customHeight="1" spans="1:9">
      <c r="A66" s="49"/>
      <c r="B66" s="39"/>
      <c r="C66" s="39"/>
      <c r="D66" s="39"/>
      <c r="E66" s="39"/>
      <c r="F66" s="39"/>
      <c r="G66" s="50"/>
      <c r="H66" s="51" t="s">
        <v>57</v>
      </c>
      <c r="I66" s="52" t="e">
        <f>LOG(I65,1.93078203668)</f>
        <v>#NUM!</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password="86E0" sheet="1" objects="1"/>
  <mergeCells count="16">
    <mergeCell ref="A1:I1"/>
    <mergeCell ref="A2:I2"/>
    <mergeCell ref="A3:I3"/>
    <mergeCell ref="A5:I5"/>
    <mergeCell ref="A7:I7"/>
    <mergeCell ref="A9:I9"/>
    <mergeCell ref="A11:I11"/>
    <mergeCell ref="A13:I13"/>
    <mergeCell ref="B14:I14"/>
    <mergeCell ref="A16:H16"/>
    <mergeCell ref="A22:I22"/>
    <mergeCell ref="A28:G28"/>
    <mergeCell ref="A36:G36"/>
    <mergeCell ref="A46:G46"/>
    <mergeCell ref="A52:G52"/>
    <mergeCell ref="A56:G56"/>
  </mergeCells>
  <hyperlinks>
    <hyperlink ref="A7" r:id="rId1" display="5.5 A licença maternidade ou adotante deverá ser comprovada mediante submissão de certidão de nascimento da criança, pedido de afastamento/licença ou documento equivalente para o e-mail proext@unipampa.edu.br conforme período estabelecido no cronograma."/>
  </hyperlinks>
  <pageMargins left="0.509027777777778" right="0.509027777777778" top="0.788888888888889" bottom="0.788888888888889"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Profor 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2017-02-13T16:59:00Z</dcterms:created>
  <dcterms:modified xsi:type="dcterms:W3CDTF">2022-04-11T12:41:53Z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1046-10.1.0.5674</vt:lpwstr>
  </property>
</Properties>
</file>