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:\Drives compartilhados\PROEXT\Editais da Extensão\Editais 2023\00 - Documentos Anexos Editais\"/>
    </mc:Choice>
  </mc:AlternateContent>
  <xr:revisionPtr revIDLastSave="0" documentId="13_ncr:1_{A1AE771E-7271-4CD9-A57E-017503B7B1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1" r:id="rId1"/>
    <sheet name="Planilh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g5L3R5S6jaEKk6kHgzsK66MDgUrd0vnHsc/Juf1oiBM="/>
    </ext>
  </extLst>
</workbook>
</file>

<file path=xl/calcChain.xml><?xml version="1.0" encoding="utf-8"?>
<calcChain xmlns="http://schemas.openxmlformats.org/spreadsheetml/2006/main">
  <c r="J59" i="1" l="1"/>
  <c r="K59" i="1" s="1"/>
  <c r="J60" i="1"/>
  <c r="K60" i="1" s="1"/>
  <c r="J61" i="1"/>
  <c r="K61" i="1" s="1"/>
  <c r="J62" i="1"/>
  <c r="K62" i="1" s="1"/>
  <c r="J63" i="1"/>
  <c r="K63" i="1" s="1"/>
  <c r="K56" i="1"/>
  <c r="J11" i="1"/>
  <c r="K11" i="1" s="1"/>
  <c r="J66" i="1"/>
  <c r="K66" i="1" s="1"/>
  <c r="J67" i="1"/>
  <c r="K67" i="1" s="1"/>
  <c r="J50" i="1"/>
  <c r="K50" i="1" s="1"/>
  <c r="J55" i="1"/>
  <c r="K55" i="1" s="1"/>
  <c r="J56" i="1"/>
  <c r="J68" i="1"/>
  <c r="K68" i="1" s="1"/>
  <c r="J65" i="1"/>
  <c r="K65" i="1" s="1"/>
  <c r="J58" i="1"/>
  <c r="K58" i="1" s="1"/>
  <c r="J53" i="1"/>
  <c r="K53" i="1" s="1"/>
  <c r="J52" i="1"/>
  <c r="K52" i="1" s="1"/>
  <c r="J48" i="1"/>
  <c r="K48" i="1" s="1"/>
  <c r="J47" i="1"/>
  <c r="K47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29" i="1"/>
  <c r="K29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B10" i="1"/>
  <c r="K4" i="1"/>
  <c r="K2" i="1"/>
  <c r="K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0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ID#AAAAv6c9byQ
tc={2EE5BB37-5D14-4767-BF79-A87120F3A55F}    (2023-04-25 17:41:10)
[Comentário encadeado]
Sua versão do Excel permite que você leia este comentário encadeado, no entanto, as edições serão removidas se o arquivo for aberto em uma versão mais recente do Excel. Saiba mais: https://go.microsoft.com/fwlink/?linkid=870924
Comentário:
    Da área de Extensão?</t>
        </r>
      </text>
    </comment>
    <comment ref="A54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ID#AAAAv6c9byU
tc={95F8D0FB-D79A-486B-9F23-231C020FA679}    (2023-04-25 17:41:10)
[Comentário encadeado]
Sua versão do Excel permite que você leia este comentário encadeado, no entanto, as edições serão removidas se o arquivo for aberto em uma versão mais recente do Excel. Saiba mais: https://go.microsoft.com/fwlink/?linkid=870924
Comentário:
    Contabilizar APENAS Projetos de Extensão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" roundtripDataSignature="AMtx7mhIk7xKdIUNLqPdkP0b/++1+JR5Dg=="/>
    </ext>
  </extLst>
</comments>
</file>

<file path=xl/sharedStrings.xml><?xml version="1.0" encoding="utf-8"?>
<sst xmlns="http://schemas.openxmlformats.org/spreadsheetml/2006/main" count="122" uniqueCount="122">
  <si>
    <t>PLANILHA DE PONTUAÇÃO DO CURRÍCULO LATTES</t>
  </si>
  <si>
    <t>Proponente:</t>
  </si>
  <si>
    <r>
      <rPr>
        <b/>
        <sz val="11"/>
        <color rgb="FF000000"/>
        <rFont val="Calibri"/>
      </rPr>
      <t>Área de Conhecimento do projeto cadastrado no SAP - Área de avaliação dos Periódicos classificados com Qualis</t>
    </r>
    <r>
      <rPr>
        <b/>
        <sz val="11"/>
        <color rgb="FFFF0000"/>
        <rFont val="Calibri"/>
      </rPr>
      <t xml:space="preserve"> (usar classificação 2013-2016) </t>
    </r>
  </si>
  <si>
    <t>PRODUÇÃO</t>
  </si>
  <si>
    <t>Pontuação por Item</t>
  </si>
  <si>
    <t>Licenças</t>
  </si>
  <si>
    <t>Período da Produção</t>
  </si>
  <si>
    <t>Total da Pontuação por Item</t>
  </si>
  <si>
    <t>Indicar o ISSN ou ISBN das publicações</t>
  </si>
  <si>
    <t>2022/23</t>
  </si>
  <si>
    <t>Total</t>
  </si>
  <si>
    <t>1. ARTIGOS PUBLICADOS EM PERIÓDICOS CIENTÍFICOS com  ISSN  (Somente trabalhos publicados com número do volume e das páginas ou D.O.I).</t>
  </si>
  <si>
    <t>Cada artigo poderá ser classificado de acordo com o Qualis OU pelo Fator de Impacto. O PROPONENTE DEVERÁ ESCOLHER UMA DAS CLASSIFICAÇÕES PARA CADA ARTIGO CONSIDERANDO A MELHOR PONTUAÇÃO ENTRE QUALIS OU FATOR DE IMPACTO PARA CADA ARTIGO</t>
  </si>
  <si>
    <t>1.1. CLASSIFICAÇÃO POR QUALIS</t>
  </si>
  <si>
    <t xml:space="preserve">1.1.1. Qualis A1   </t>
  </si>
  <si>
    <t>1.1.2. Qualis A2</t>
  </si>
  <si>
    <t>1.1.3. Qualis B1</t>
  </si>
  <si>
    <t>1.1.4. Qualis B2</t>
  </si>
  <si>
    <t>1.1.5. Qualis B3</t>
  </si>
  <si>
    <t>1.1.6. Qualis B4</t>
  </si>
  <si>
    <t>1.1.7. Qualis B5</t>
  </si>
  <si>
    <t>1.1.8. Qualis C (ou Sem Qualis)</t>
  </si>
  <si>
    <t>1.2  CLASSIFICAÇÃO POR FATOR DE IMPACTO JCR</t>
  </si>
  <si>
    <t xml:space="preserve">1.2.1.  F.I. &gt; 3,0 </t>
  </si>
  <si>
    <t>1.2.2. 2,5 &lt; F.I. = 3,0</t>
  </si>
  <si>
    <t>1.2.3. 2,0 &lt; F.I. =  2,5</t>
  </si>
  <si>
    <t>1.2.4. 1,6 &lt; F.I. =  2,0</t>
  </si>
  <si>
    <t>1.2.5. 1,2 &lt; F.I. =  1,6</t>
  </si>
  <si>
    <t>1.2.6. 0,8 &lt; F.I.  = 1,2</t>
  </si>
  <si>
    <t>1.2.7.  0,5 &lt;  F.I.  = 0,8</t>
  </si>
  <si>
    <t>1.2.8. Fator de Impacto  até 0,5</t>
  </si>
  <si>
    <t>1.3 PUBLICAÇÃO EM REVISTA DE EXTENSÃO</t>
  </si>
  <si>
    <t>1.3.1 Artigos em Revista de Extensão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</si>
  <si>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</si>
  <si>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</si>
  <si>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</si>
  <si>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</si>
  <si>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</si>
  <si>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</si>
  <si>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</si>
  <si>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</si>
  <si>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3. LIVROS com ISBN</t>
  </si>
  <si>
    <t>3.2. Livro - publicado por editora nacional</t>
  </si>
  <si>
    <t>3.3. Livro publicado sem conselho editorial</t>
  </si>
  <si>
    <t>3.4. Livro organizado</t>
  </si>
  <si>
    <t>3.6. Capítulos em livro - publicado por editora nacional</t>
  </si>
  <si>
    <t xml:space="preserve">3.7. Tradução de livro </t>
  </si>
  <si>
    <t>4. PRODUÇÃO ARTISTICO-CULTURAL</t>
  </si>
  <si>
    <t>4.1. PRODUÇÃO ARTISTICO-CULTURAL – filme, composição musical, direção ou produção (com registro e/ou divulgação)</t>
  </si>
  <si>
    <t>4.2. PRODUÇÃO ARTISTICO-CULTURAL –  exposição ou recital; gravação musical; atuação musical, teatral, em filme ou vídeo; projetos arquitetônicos (com registro e/ou divulgação)</t>
  </si>
  <si>
    <t>7.3. Registro de Software, cultivar (protegido ou registrado), desenho industrial, marca registrada ou topografia de CI</t>
  </si>
  <si>
    <t>MÉDIA FINAL:</t>
  </si>
  <si>
    <t>Ciências Agrárias - Ciência de Alimentos</t>
  </si>
  <si>
    <t>Ciências Agrárias - Ciências Agrárias I</t>
  </si>
  <si>
    <t>Ciências Agrárias - Medicina Veterinária</t>
  </si>
  <si>
    <t>Ciências Agrárias - Zootecnia/Recursos Pesqueiros</t>
  </si>
  <si>
    <t>Ciências Biológicas - Biodiversidade</t>
  </si>
  <si>
    <t>Ciências Biológicas - Ciências Biológicas I</t>
  </si>
  <si>
    <t>Ciências Biológicas - Ciências Biológicas II</t>
  </si>
  <si>
    <t>Ciências Biológicas - Ciências Biológicas III</t>
  </si>
  <si>
    <t>Ciências da Saúde - Educação Física</t>
  </si>
  <si>
    <t>Ciências da Saúde - Enfermagem</t>
  </si>
  <si>
    <t>Ciências da Saúde - Farmácia</t>
  </si>
  <si>
    <t>Ciências da Saúde - Medicina I</t>
  </si>
  <si>
    <t>Ciências da Saúde - Medicina II</t>
  </si>
  <si>
    <t>Ciências da Saúde - Medicina III</t>
  </si>
  <si>
    <t>Ciências da Saúde - Nutrição</t>
  </si>
  <si>
    <t>Ciências da Saúde - Odontologia</t>
  </si>
  <si>
    <t>Ciências da Saúde - Saúde Coletiva</t>
  </si>
  <si>
    <t>Ciências Exatas e da Terra - Astronomia/Física</t>
  </si>
  <si>
    <t>Ciências Exatas e da Terra - Ciências da Computação</t>
  </si>
  <si>
    <t>Ciências Exatas e da Terra - Geociências</t>
  </si>
  <si>
    <t>Ciências Exatas e da Terra - Matemática/Probabilidade Estatística</t>
  </si>
  <si>
    <t>Ciências Exatas e da Terra - Química</t>
  </si>
  <si>
    <t>Ciências Humanas - Antropologia/Arqueologia</t>
  </si>
  <si>
    <t>Ciências Humanas - Ciência Política e Relações Internacionais</t>
  </si>
  <si>
    <t>Ciências Humanas - Ciências da Religião e Teologia</t>
  </si>
  <si>
    <t>Ciências Humanas - Educação</t>
  </si>
  <si>
    <t>Ciências Humanas - Filosofia</t>
  </si>
  <si>
    <t>Ciências Humanas - Geografia</t>
  </si>
  <si>
    <t>Ciências Humanas - História</t>
  </si>
  <si>
    <t>Ciências Humanas - Psicologia</t>
  </si>
  <si>
    <t>Ciências Humanas - Sociologia</t>
  </si>
  <si>
    <t>Ciências Sociais Aplicadas - Administração Pública e de Empresas, Ciências Contábeis e Turismo</t>
  </si>
  <si>
    <t>Ciências Sociais Aplicadas - Arquitetura, Urbanismo e Design</t>
  </si>
  <si>
    <t>Ciências Sociais Aplicadas - Comunicação e Informação</t>
  </si>
  <si>
    <t>Ciências Sociais Aplicadas - Direito</t>
  </si>
  <si>
    <t>Ciências Sociais Aplicadas - Economia</t>
  </si>
  <si>
    <t>Ciências Sociais Aplicadas - Planejamento Urbano e Regional/Demografia</t>
  </si>
  <si>
    <t>Ciências Sociais Aplicadas - Serviço Social</t>
  </si>
  <si>
    <t>Engenharias - Engenharias I</t>
  </si>
  <si>
    <t>Engenharias - Engenharias II</t>
  </si>
  <si>
    <t>Engenharias - Engenharias III</t>
  </si>
  <si>
    <t>Engenharias - Engenharias IV</t>
  </si>
  <si>
    <t>Linguística, Letras e Artes - Artes</t>
  </si>
  <si>
    <t>Linguística, Letras e Artes - Linguística e Literatura</t>
  </si>
  <si>
    <t>Multidisciplinar - Biotecnologia</t>
  </si>
  <si>
    <t>Multidisciplinar - Ciências Ambientais</t>
  </si>
  <si>
    <t>Multidisciplinar - Ensino</t>
  </si>
  <si>
    <t>Multidisciplinar - Interdisciplinar</t>
  </si>
  <si>
    <t>Multidisciplinar - Materiais</t>
  </si>
  <si>
    <t xml:space="preserve">3.8. Tradução de capítulo de livro </t>
  </si>
  <si>
    <t>8.3 Coordenador de comissão local de Extensão / ano</t>
  </si>
  <si>
    <t>8.1. Cargos de Direção, Coordenação Acadêmica, Administrativa, de Curso ou de Coordenadoria / ano</t>
  </si>
  <si>
    <t>8.2. Membro de Comissão Local Extensão / ano</t>
  </si>
  <si>
    <t>8.4 Supervisor de Extensão de um curso de Graduação da Unipampa / ano</t>
  </si>
  <si>
    <t>6.1 Coordenação de Projetos de Extensão / ano</t>
  </si>
  <si>
    <t>6.2 Membro da Equipe Executora de Projetos de Extensão / ano</t>
  </si>
  <si>
    <t>7.1. Patente concedida e licenciada</t>
  </si>
  <si>
    <t>7.2. Patente concedida</t>
  </si>
  <si>
    <t>7.3. Depósito de patente</t>
  </si>
  <si>
    <t>7.4. Marca concedida</t>
  </si>
  <si>
    <t>7.5. Marca depositada</t>
  </si>
  <si>
    <t xml:space="preserve">2. ARTIGOS COMPLETOS E RESUMOS PUBLICADOS EM ANAIS DE EVENTOS </t>
  </si>
  <si>
    <t xml:space="preserve">6. ORIENTAÇÃO E COORIENTAÇÃO </t>
  </si>
  <si>
    <r>
      <t xml:space="preserve">7. PARTICIPAÇÃO EM PROJETOS DE EXTENSÃO
</t>
    </r>
    <r>
      <rPr>
        <b/>
        <sz val="10"/>
        <color rgb="FFFF0000"/>
        <rFont val="Calibri"/>
      </rPr>
      <t>(Os projetos aprovados nos editais necessitam estar cadastrados no Lattes. Não incluir editais de bolsas, as orientações estão contemladas no item anterior)</t>
    </r>
  </si>
  <si>
    <t>8. DESENVOLVIMENTO DE TECNOLOGIAS</t>
  </si>
  <si>
    <t>9. GESTÃO ACADÊMICA</t>
  </si>
  <si>
    <t>5. PRODUÇÃO TÉCNICA oriunda de Ações de Extensão)</t>
  </si>
  <si>
    <t>6.1. Orientação de discente de graduação concluída em Projetos de Extensão - nº de alunos por ano</t>
  </si>
  <si>
    <t>6.2. Orientação de discente de graduação em andamento em Projetos de Extensão - nº de alunos por ano</t>
  </si>
  <si>
    <t>5.1 Relatórios Técnicos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</si>
</sst>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3"/>
      <color rgb="FF000000"/>
      <name val="Calibri"/>
    </font>
    <font>
      <sz val="11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000000"/>
      <name val="Arial"/>
    </font>
    <font>
      <sz val="13"/>
      <color theme="1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theme="1"/>
      <name val="Calibri"/>
    </font>
    <font>
      <b/>
      <sz val="10"/>
      <color rgb="FFFF0000"/>
      <name val="Calibri"/>
    </font>
    <font>
      <sz val="10"/>
      <color theme="1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3"/>
      <name val="Arial"/>
      <family val="2"/>
    </font>
    <font>
      <sz val="13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/>
    <xf numFmtId="0" fontId="12" fillId="0" borderId="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1" fillId="6" borderId="13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vertical="center"/>
    </xf>
    <xf numFmtId="0" fontId="0" fillId="8" borderId="0" xfId="0" applyFill="1"/>
    <xf numFmtId="0" fontId="12" fillId="8" borderId="6" xfId="0" applyFont="1" applyFill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4" fillId="10" borderId="15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vertical="center" wrapText="1"/>
    </xf>
    <xf numFmtId="0" fontId="12" fillId="10" borderId="17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/>
    </xf>
    <xf numFmtId="0" fontId="12" fillId="8" borderId="18" xfId="0" applyFont="1" applyFill="1" applyBorder="1" applyAlignment="1">
      <alignment vertical="center"/>
    </xf>
    <xf numFmtId="0" fontId="12" fillId="8" borderId="1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/>
    </xf>
    <xf numFmtId="0" fontId="12" fillId="13" borderId="19" xfId="0" applyFont="1" applyFill="1" applyBorder="1" applyAlignment="1">
      <alignment vertical="center" wrapText="1"/>
    </xf>
    <xf numFmtId="0" fontId="12" fillId="13" borderId="6" xfId="0" applyFont="1" applyFill="1" applyBorder="1" applyAlignment="1">
      <alignment vertical="center" wrapText="1"/>
    </xf>
    <xf numFmtId="0" fontId="12" fillId="10" borderId="16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5" fillId="0" borderId="21" xfId="0" applyFont="1" applyBorder="1"/>
    <xf numFmtId="0" fontId="5" fillId="0" borderId="2" xfId="0" applyFont="1" applyBorder="1"/>
    <xf numFmtId="0" fontId="5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17" fillId="4" borderId="1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10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6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8" borderId="19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b/>
      </font>
      <fill>
        <patternFill patternType="solid">
          <fgColor rgb="FFFF8E11"/>
          <bgColor rgb="FFFF8E11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5"/>
  <sheetViews>
    <sheetView tabSelected="1" zoomScaleNormal="100" workbookViewId="0">
      <selection activeCell="K4" sqref="K4:L4"/>
    </sheetView>
  </sheetViews>
  <sheetFormatPr defaultColWidth="14.44140625" defaultRowHeight="15" customHeight="1"/>
  <cols>
    <col min="1" max="1" width="73.5546875" customWidth="1"/>
    <col min="2" max="3" width="10.88671875" customWidth="1"/>
    <col min="4" max="4" width="13" customWidth="1"/>
    <col min="5" max="7" width="8.6640625" customWidth="1"/>
    <col min="8" max="10" width="10.44140625" customWidth="1"/>
    <col min="11" max="11" width="17.5546875" customWidth="1"/>
    <col min="12" max="12" width="44.88671875" customWidth="1"/>
    <col min="13" max="27" width="8.6640625" customWidth="1"/>
  </cols>
  <sheetData>
    <row r="1" spans="1:12" ht="14.25" customHeight="1">
      <c r="A1" s="1"/>
      <c r="B1" s="2" t="s">
        <v>0</v>
      </c>
      <c r="C1" s="2"/>
      <c r="D1" s="3"/>
      <c r="E1" s="3"/>
      <c r="F1" s="3"/>
      <c r="G1" s="4"/>
      <c r="H1" s="3"/>
      <c r="I1" s="3"/>
      <c r="J1" s="3"/>
      <c r="K1" s="3"/>
      <c r="L1" s="4"/>
    </row>
    <row r="2" spans="1:12" ht="14.25" customHeight="1">
      <c r="A2" s="5" t="s">
        <v>1</v>
      </c>
      <c r="B2" s="80"/>
      <c r="C2" s="60"/>
      <c r="D2" s="60"/>
      <c r="E2" s="60"/>
      <c r="F2" s="60"/>
      <c r="G2" s="60"/>
      <c r="H2" s="60"/>
      <c r="I2" s="60"/>
      <c r="J2" s="61"/>
      <c r="K2" s="75" t="str">
        <f>IF(ISBLANK($B$2),"* Preenchimento obrigatório","")</f>
        <v>* Preenchimento obrigatório</v>
      </c>
      <c r="L2" s="76"/>
    </row>
    <row r="3" spans="1:12" ht="14.25" customHeight="1">
      <c r="A3" s="6"/>
      <c r="B3" s="7"/>
      <c r="C3" s="7"/>
      <c r="D3" s="8"/>
      <c r="E3" s="8"/>
      <c r="F3" s="8"/>
      <c r="G3" s="8"/>
      <c r="H3" s="8"/>
      <c r="I3" s="8"/>
      <c r="J3" s="8"/>
      <c r="K3" s="9"/>
      <c r="L3" s="10"/>
    </row>
    <row r="4" spans="1:12" ht="14.25" customHeight="1">
      <c r="A4" s="5" t="s">
        <v>2</v>
      </c>
      <c r="B4" s="81"/>
      <c r="C4" s="60"/>
      <c r="D4" s="60"/>
      <c r="E4" s="60"/>
      <c r="F4" s="60"/>
      <c r="G4" s="60"/>
      <c r="H4" s="60"/>
      <c r="I4" s="60"/>
      <c r="J4" s="61"/>
      <c r="K4" s="77" t="str">
        <f>IF(ISBLANK($B$4),"* Preenchimento obrigatório para pontuar artigos classificados com Qualis","")</f>
        <v>* Preenchimento obrigatório para pontuar artigos classificados com Qualis</v>
      </c>
      <c r="L4" s="76"/>
    </row>
    <row r="5" spans="1:12" ht="14.25" customHeight="1">
      <c r="A5" s="11"/>
      <c r="B5" s="12"/>
      <c r="C5" s="12"/>
      <c r="D5" s="9"/>
      <c r="E5" s="9"/>
      <c r="F5" s="9"/>
      <c r="G5" s="9"/>
      <c r="H5" s="9"/>
      <c r="I5" s="9"/>
      <c r="J5" s="9"/>
      <c r="K5" s="9"/>
      <c r="L5" s="10"/>
    </row>
    <row r="6" spans="1:12" ht="14.25" customHeight="1">
      <c r="A6" s="78" t="s">
        <v>3</v>
      </c>
      <c r="B6" s="72" t="s">
        <v>4</v>
      </c>
      <c r="C6" s="13"/>
      <c r="D6" s="14" t="s">
        <v>5</v>
      </c>
      <c r="E6" s="79" t="s">
        <v>6</v>
      </c>
      <c r="F6" s="60"/>
      <c r="G6" s="60"/>
      <c r="H6" s="60"/>
      <c r="I6" s="60"/>
      <c r="J6" s="61"/>
      <c r="K6" s="72" t="s">
        <v>7</v>
      </c>
      <c r="L6" s="74" t="s">
        <v>8</v>
      </c>
    </row>
    <row r="7" spans="1:12" ht="14.25" customHeight="1">
      <c r="A7" s="73"/>
      <c r="B7" s="73"/>
      <c r="C7" s="13"/>
      <c r="D7" s="15">
        <v>2017</v>
      </c>
      <c r="E7" s="16">
        <v>2018</v>
      </c>
      <c r="F7" s="16">
        <v>2019</v>
      </c>
      <c r="G7" s="16">
        <v>2020</v>
      </c>
      <c r="H7" s="16">
        <v>2021</v>
      </c>
      <c r="I7" s="16" t="s">
        <v>9</v>
      </c>
      <c r="J7" s="16" t="s">
        <v>10</v>
      </c>
      <c r="K7" s="73"/>
      <c r="L7" s="73"/>
    </row>
    <row r="8" spans="1:12" ht="14.25" customHeight="1">
      <c r="A8" s="63" t="s">
        <v>11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1:12" ht="14.25" customHeight="1">
      <c r="A9" s="66" t="s">
        <v>12</v>
      </c>
      <c r="B9" s="67"/>
      <c r="C9" s="67"/>
      <c r="D9" s="67"/>
      <c r="E9" s="67"/>
      <c r="F9" s="67"/>
      <c r="G9" s="67"/>
      <c r="H9" s="67"/>
      <c r="I9" s="67"/>
      <c r="J9" s="68"/>
      <c r="K9" s="17"/>
      <c r="L9" s="18"/>
    </row>
    <row r="10" spans="1:12" ht="14.25" customHeight="1">
      <c r="A10" s="30" t="s">
        <v>13</v>
      </c>
      <c r="B10" s="69" t="str">
        <f>IF(AND(ISBLANK($B$2),ISBLANK($B$4),COUNTBLANK($D$11:$I$18)&lt;48),"PREENCHA OS CAMPOS DO NOME DO PROPONENTE E ÁREA DE CONHECIMENTO - ÁREA DE AVALIAÇÃO",IF(AND(ISBLANK($B$2),OR(AND(ISBLANK($B$4)=FALSE,COUNTBLANK($D$11:$I$18)&gt;=48),AND(ISBLANK($B$4),COUNTBLANK($D$11:$I$18)&gt;=48),AND(ISBLANK($B$4)=FALSE,COUNTBLANK($D$11:$I$18)&lt;48))),"PREENCHA O CAMPO DO NOME DO PROPONENTE",IF(AND(ISBLANK($B$2)=FALSE,ISBLANK($B$4),COUNTBLANK($D$11:$I$18)&lt;48),"PREENCHA O CAMPO DE ÁREA DE CONHECIMENTO - ÁREA DE AVALIAÇÃO","")))</f>
        <v>PREENCHA O CAMPO DO NOME DO PROPONENTE</v>
      </c>
      <c r="C10" s="69"/>
      <c r="D10" s="69"/>
      <c r="E10" s="69"/>
      <c r="F10" s="69"/>
      <c r="G10" s="69"/>
      <c r="H10" s="69"/>
      <c r="I10" s="69"/>
      <c r="J10" s="69"/>
      <c r="K10" s="69"/>
      <c r="L10" s="19"/>
    </row>
    <row r="11" spans="1:12" ht="14.25" customHeight="1">
      <c r="A11" s="31" t="s">
        <v>14</v>
      </c>
      <c r="B11" s="51">
        <v>10</v>
      </c>
      <c r="C11" s="51"/>
      <c r="D11" s="52"/>
      <c r="E11" s="53"/>
      <c r="F11" s="53"/>
      <c r="G11" s="53"/>
      <c r="H11" s="53"/>
      <c r="I11" s="53"/>
      <c r="J11" s="53">
        <f>IF(ISBLANK($B$4),0,SUM(D11:I11))</f>
        <v>0</v>
      </c>
      <c r="K11" s="51" t="str">
        <f t="shared" ref="K11:K18" si="0">IF($J11*B11&gt;0,$J11*B11,"")</f>
        <v/>
      </c>
      <c r="L11" s="20"/>
    </row>
    <row r="12" spans="1:12" ht="14.25" customHeight="1">
      <c r="A12" s="31" t="s">
        <v>15</v>
      </c>
      <c r="B12" s="33">
        <v>8</v>
      </c>
      <c r="C12" s="33"/>
      <c r="D12" s="34"/>
      <c r="E12" s="35"/>
      <c r="F12" s="35"/>
      <c r="G12" s="35"/>
      <c r="H12" s="35"/>
      <c r="I12" s="35"/>
      <c r="J12" s="53">
        <f t="shared" ref="J11:J18" si="1">IF(ISBLANK($B$4),0,SUM(D12:I12))</f>
        <v>0</v>
      </c>
      <c r="K12" s="33" t="str">
        <f t="shared" si="0"/>
        <v/>
      </c>
      <c r="L12" s="21"/>
    </row>
    <row r="13" spans="1:12" ht="14.25" customHeight="1">
      <c r="A13" s="31" t="s">
        <v>16</v>
      </c>
      <c r="B13" s="33">
        <v>6</v>
      </c>
      <c r="C13" s="33"/>
      <c r="D13" s="34"/>
      <c r="E13" s="35"/>
      <c r="F13" s="35"/>
      <c r="G13" s="35"/>
      <c r="H13" s="35"/>
      <c r="I13" s="35"/>
      <c r="J13" s="53">
        <f t="shared" si="1"/>
        <v>0</v>
      </c>
      <c r="K13" s="33" t="str">
        <f t="shared" si="0"/>
        <v/>
      </c>
      <c r="L13" s="21"/>
    </row>
    <row r="14" spans="1:12" ht="14.25" customHeight="1">
      <c r="A14" s="31" t="s">
        <v>17</v>
      </c>
      <c r="B14" s="33">
        <v>5</v>
      </c>
      <c r="C14" s="33"/>
      <c r="D14" s="34"/>
      <c r="E14" s="35"/>
      <c r="F14" s="35"/>
      <c r="G14" s="35"/>
      <c r="H14" s="35"/>
      <c r="I14" s="35"/>
      <c r="J14" s="53">
        <f t="shared" si="1"/>
        <v>0</v>
      </c>
      <c r="K14" s="33" t="str">
        <f t="shared" si="0"/>
        <v/>
      </c>
      <c r="L14" s="21"/>
    </row>
    <row r="15" spans="1:12" ht="14.25" customHeight="1">
      <c r="A15" s="31" t="s">
        <v>18</v>
      </c>
      <c r="B15" s="33">
        <v>3</v>
      </c>
      <c r="C15" s="33"/>
      <c r="D15" s="34"/>
      <c r="E15" s="35"/>
      <c r="F15" s="35"/>
      <c r="G15" s="35"/>
      <c r="H15" s="35"/>
      <c r="I15" s="35"/>
      <c r="J15" s="53">
        <f t="shared" si="1"/>
        <v>0</v>
      </c>
      <c r="K15" s="33" t="str">
        <f t="shared" si="0"/>
        <v/>
      </c>
      <c r="L15" s="21"/>
    </row>
    <row r="16" spans="1:12" ht="14.25" customHeight="1">
      <c r="A16" s="31" t="s">
        <v>19</v>
      </c>
      <c r="B16" s="33">
        <v>2</v>
      </c>
      <c r="C16" s="33"/>
      <c r="D16" s="34"/>
      <c r="E16" s="35"/>
      <c r="F16" s="35"/>
      <c r="G16" s="35"/>
      <c r="H16" s="35"/>
      <c r="I16" s="35"/>
      <c r="J16" s="53">
        <f t="shared" si="1"/>
        <v>0</v>
      </c>
      <c r="K16" s="33" t="str">
        <f t="shared" si="0"/>
        <v/>
      </c>
      <c r="L16" s="21"/>
    </row>
    <row r="17" spans="1:12" ht="14.25" customHeight="1">
      <c r="A17" s="31" t="s">
        <v>20</v>
      </c>
      <c r="B17" s="33">
        <v>1</v>
      </c>
      <c r="C17" s="33"/>
      <c r="D17" s="34"/>
      <c r="E17" s="35"/>
      <c r="F17" s="35"/>
      <c r="G17" s="35"/>
      <c r="H17" s="35"/>
      <c r="I17" s="35"/>
      <c r="J17" s="53">
        <f t="shared" si="1"/>
        <v>0</v>
      </c>
      <c r="K17" s="33" t="str">
        <f t="shared" si="0"/>
        <v/>
      </c>
      <c r="L17" s="21"/>
    </row>
    <row r="18" spans="1:12" ht="14.25" customHeight="1">
      <c r="A18" s="31" t="s">
        <v>21</v>
      </c>
      <c r="B18" s="33">
        <v>0.5</v>
      </c>
      <c r="C18" s="33"/>
      <c r="D18" s="34"/>
      <c r="E18" s="35"/>
      <c r="F18" s="35"/>
      <c r="G18" s="35"/>
      <c r="H18" s="35"/>
      <c r="I18" s="35"/>
      <c r="J18" s="53">
        <f t="shared" si="1"/>
        <v>0</v>
      </c>
      <c r="K18" s="33" t="str">
        <f t="shared" si="0"/>
        <v/>
      </c>
      <c r="L18" s="21"/>
    </row>
    <row r="19" spans="1:12" ht="14.25" customHeight="1">
      <c r="A19" s="70" t="s">
        <v>22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22"/>
    </row>
    <row r="20" spans="1:12" ht="14.25" customHeight="1">
      <c r="A20" s="32" t="s">
        <v>23</v>
      </c>
      <c r="B20" s="33">
        <v>10</v>
      </c>
      <c r="C20" s="33"/>
      <c r="D20" s="34"/>
      <c r="E20" s="35"/>
      <c r="F20" s="35"/>
      <c r="G20" s="35"/>
      <c r="H20" s="35"/>
      <c r="I20" s="35"/>
      <c r="J20" s="35">
        <f t="shared" ref="J20:J27" si="2">SUM(D20:I20)</f>
        <v>0</v>
      </c>
      <c r="K20" s="33" t="str">
        <f t="shared" ref="K20:K27" si="3">IF($J20*B20&gt;0,$J20*B20,"")</f>
        <v/>
      </c>
      <c r="L20" s="22"/>
    </row>
    <row r="21" spans="1:12" ht="14.25" customHeight="1">
      <c r="A21" s="32" t="s">
        <v>24</v>
      </c>
      <c r="B21" s="33">
        <v>8</v>
      </c>
      <c r="C21" s="33"/>
      <c r="D21" s="34"/>
      <c r="E21" s="35"/>
      <c r="F21" s="35"/>
      <c r="G21" s="35"/>
      <c r="H21" s="35"/>
      <c r="I21" s="35"/>
      <c r="J21" s="35">
        <f t="shared" si="2"/>
        <v>0</v>
      </c>
      <c r="K21" s="33" t="str">
        <f t="shared" si="3"/>
        <v/>
      </c>
      <c r="L21" s="22"/>
    </row>
    <row r="22" spans="1:12" ht="14.25" customHeight="1">
      <c r="A22" s="32" t="s">
        <v>25</v>
      </c>
      <c r="B22" s="33">
        <v>7</v>
      </c>
      <c r="C22" s="33"/>
      <c r="D22" s="34"/>
      <c r="E22" s="35"/>
      <c r="F22" s="35"/>
      <c r="G22" s="35"/>
      <c r="H22" s="35"/>
      <c r="I22" s="35"/>
      <c r="J22" s="35">
        <f t="shared" si="2"/>
        <v>0</v>
      </c>
      <c r="K22" s="33" t="str">
        <f t="shared" si="3"/>
        <v/>
      </c>
      <c r="L22" s="22"/>
    </row>
    <row r="23" spans="1:12" ht="14.25" customHeight="1">
      <c r="A23" s="32" t="s">
        <v>26</v>
      </c>
      <c r="B23" s="33">
        <v>5</v>
      </c>
      <c r="C23" s="33"/>
      <c r="D23" s="34"/>
      <c r="E23" s="35"/>
      <c r="F23" s="35"/>
      <c r="G23" s="35"/>
      <c r="H23" s="35"/>
      <c r="I23" s="35"/>
      <c r="J23" s="35">
        <f t="shared" si="2"/>
        <v>0</v>
      </c>
      <c r="K23" s="33" t="str">
        <f t="shared" si="3"/>
        <v/>
      </c>
      <c r="L23" s="22"/>
    </row>
    <row r="24" spans="1:12" ht="14.25" customHeight="1">
      <c r="A24" s="32" t="s">
        <v>27</v>
      </c>
      <c r="B24" s="33">
        <v>3</v>
      </c>
      <c r="C24" s="33"/>
      <c r="D24" s="34"/>
      <c r="E24" s="35"/>
      <c r="F24" s="35"/>
      <c r="G24" s="35"/>
      <c r="H24" s="35"/>
      <c r="I24" s="35"/>
      <c r="J24" s="35">
        <f t="shared" si="2"/>
        <v>0</v>
      </c>
      <c r="K24" s="33" t="str">
        <f t="shared" si="3"/>
        <v/>
      </c>
      <c r="L24" s="22"/>
    </row>
    <row r="25" spans="1:12" ht="14.25" customHeight="1">
      <c r="A25" s="32" t="s">
        <v>28</v>
      </c>
      <c r="B25" s="33">
        <v>2</v>
      </c>
      <c r="C25" s="33"/>
      <c r="D25" s="34"/>
      <c r="E25" s="35"/>
      <c r="F25" s="35"/>
      <c r="G25" s="35"/>
      <c r="H25" s="35"/>
      <c r="I25" s="35"/>
      <c r="J25" s="35">
        <f t="shared" si="2"/>
        <v>0</v>
      </c>
      <c r="K25" s="33" t="str">
        <f t="shared" si="3"/>
        <v/>
      </c>
      <c r="L25" s="22"/>
    </row>
    <row r="26" spans="1:12" ht="14.25" customHeight="1">
      <c r="A26" s="32" t="s">
        <v>29</v>
      </c>
      <c r="B26" s="33">
        <v>1</v>
      </c>
      <c r="C26" s="33"/>
      <c r="D26" s="34"/>
      <c r="E26" s="35"/>
      <c r="F26" s="35"/>
      <c r="G26" s="35"/>
      <c r="H26" s="35"/>
      <c r="I26" s="35"/>
      <c r="J26" s="35">
        <f t="shared" si="2"/>
        <v>0</v>
      </c>
      <c r="K26" s="33" t="str">
        <f t="shared" si="3"/>
        <v/>
      </c>
      <c r="L26" s="22"/>
    </row>
    <row r="27" spans="1:12" ht="14.25" customHeight="1">
      <c r="A27" s="32" t="s">
        <v>30</v>
      </c>
      <c r="B27" s="33">
        <v>0.5</v>
      </c>
      <c r="C27" s="33"/>
      <c r="D27" s="34"/>
      <c r="E27" s="35"/>
      <c r="F27" s="35"/>
      <c r="G27" s="35"/>
      <c r="H27" s="35"/>
      <c r="I27" s="35"/>
      <c r="J27" s="35">
        <f t="shared" si="2"/>
        <v>0</v>
      </c>
      <c r="K27" s="33" t="str">
        <f t="shared" si="3"/>
        <v/>
      </c>
      <c r="L27" s="22"/>
    </row>
    <row r="28" spans="1:12" ht="14.25" customHeight="1">
      <c r="A28" s="70" t="s">
        <v>31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23"/>
    </row>
    <row r="29" spans="1:12" s="37" customFormat="1" ht="14.25" customHeight="1">
      <c r="A29" s="32" t="s">
        <v>32</v>
      </c>
      <c r="B29" s="33">
        <v>20</v>
      </c>
      <c r="C29" s="33"/>
      <c r="D29" s="34"/>
      <c r="E29" s="35"/>
      <c r="F29" s="35"/>
      <c r="G29" s="35"/>
      <c r="H29" s="35"/>
      <c r="I29" s="35"/>
      <c r="J29" s="35">
        <f>SUM(D29:I29)</f>
        <v>0</v>
      </c>
      <c r="K29" s="33" t="str">
        <f>IF($J29*B29&gt;0,$J29*B29,"")</f>
        <v/>
      </c>
      <c r="L29" s="36"/>
    </row>
    <row r="30" spans="1:12" ht="14.25" customHeight="1">
      <c r="A30" s="58" t="s">
        <v>113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</row>
    <row r="31" spans="1:12" ht="14.25" customHeight="1">
      <c r="A31" s="24" t="s">
        <v>33</v>
      </c>
      <c r="B31" s="33">
        <v>6</v>
      </c>
      <c r="C31" s="33"/>
      <c r="D31" s="34"/>
      <c r="E31" s="35"/>
      <c r="F31" s="35"/>
      <c r="G31" s="35"/>
      <c r="H31" s="35"/>
      <c r="I31" s="35"/>
      <c r="J31" s="35">
        <f t="shared" ref="J31:J38" si="4">SUM(D31:I31)</f>
        <v>0</v>
      </c>
      <c r="K31" s="33" t="str">
        <f t="shared" ref="K31:K38" si="5">IF($J31*B31&gt;0,$J31*B31,"")</f>
        <v/>
      </c>
      <c r="L31" s="21"/>
    </row>
    <row r="32" spans="1:12" ht="14.25" customHeight="1">
      <c r="A32" s="24" t="s">
        <v>34</v>
      </c>
      <c r="B32" s="33">
        <v>4</v>
      </c>
      <c r="C32" s="33"/>
      <c r="D32" s="34"/>
      <c r="E32" s="35"/>
      <c r="F32" s="35"/>
      <c r="G32" s="35"/>
      <c r="H32" s="35"/>
      <c r="I32" s="35"/>
      <c r="J32" s="35">
        <f t="shared" si="4"/>
        <v>0</v>
      </c>
      <c r="K32" s="33" t="str">
        <f t="shared" si="5"/>
        <v/>
      </c>
      <c r="L32" s="21"/>
    </row>
    <row r="33" spans="1:12" ht="14.25" customHeight="1">
      <c r="A33" s="24" t="s">
        <v>35</v>
      </c>
      <c r="B33" s="33">
        <v>2</v>
      </c>
      <c r="C33" s="33"/>
      <c r="D33" s="34"/>
      <c r="E33" s="35"/>
      <c r="F33" s="35"/>
      <c r="G33" s="35"/>
      <c r="H33" s="35"/>
      <c r="I33" s="35"/>
      <c r="J33" s="35">
        <f t="shared" si="4"/>
        <v>0</v>
      </c>
      <c r="K33" s="33" t="str">
        <f t="shared" si="5"/>
        <v/>
      </c>
      <c r="L33" s="21"/>
    </row>
    <row r="34" spans="1:12" ht="14.25" customHeight="1">
      <c r="A34" s="24" t="s">
        <v>36</v>
      </c>
      <c r="B34" s="33">
        <v>1.5</v>
      </c>
      <c r="C34" s="33"/>
      <c r="D34" s="34"/>
      <c r="E34" s="35"/>
      <c r="F34" s="35"/>
      <c r="G34" s="35"/>
      <c r="H34" s="35"/>
      <c r="I34" s="35"/>
      <c r="J34" s="35">
        <f t="shared" si="4"/>
        <v>0</v>
      </c>
      <c r="K34" s="33" t="str">
        <f t="shared" si="5"/>
        <v/>
      </c>
      <c r="L34" s="21"/>
    </row>
    <row r="35" spans="1:12" ht="14.25" customHeight="1">
      <c r="A35" s="24" t="s">
        <v>37</v>
      </c>
      <c r="B35" s="33">
        <v>2</v>
      </c>
      <c r="C35" s="33"/>
      <c r="D35" s="34"/>
      <c r="E35" s="35"/>
      <c r="F35" s="35"/>
      <c r="G35" s="35"/>
      <c r="H35" s="35"/>
      <c r="I35" s="35"/>
      <c r="J35" s="35">
        <f t="shared" si="4"/>
        <v>0</v>
      </c>
      <c r="K35" s="33" t="str">
        <f t="shared" si="5"/>
        <v/>
      </c>
      <c r="L35" s="21"/>
    </row>
    <row r="36" spans="1:12" ht="14.25" customHeight="1">
      <c r="A36" s="24" t="s">
        <v>38</v>
      </c>
      <c r="B36" s="33">
        <v>1</v>
      </c>
      <c r="C36" s="33"/>
      <c r="D36" s="34"/>
      <c r="E36" s="35"/>
      <c r="F36" s="35"/>
      <c r="G36" s="35"/>
      <c r="H36" s="35"/>
      <c r="I36" s="35"/>
      <c r="J36" s="35">
        <f t="shared" si="4"/>
        <v>0</v>
      </c>
      <c r="K36" s="33" t="str">
        <f t="shared" si="5"/>
        <v/>
      </c>
      <c r="L36" s="21"/>
    </row>
    <row r="37" spans="1:12" ht="14.25" customHeight="1">
      <c r="A37" s="24" t="s">
        <v>39</v>
      </c>
      <c r="B37" s="33">
        <v>1.5</v>
      </c>
      <c r="C37" s="33"/>
      <c r="D37" s="34"/>
      <c r="E37" s="35"/>
      <c r="F37" s="35"/>
      <c r="G37" s="35"/>
      <c r="H37" s="35"/>
      <c r="I37" s="35"/>
      <c r="J37" s="35">
        <f t="shared" si="4"/>
        <v>0</v>
      </c>
      <c r="K37" s="33" t="str">
        <f t="shared" si="5"/>
        <v/>
      </c>
      <c r="L37" s="21"/>
    </row>
    <row r="38" spans="1:12" ht="31.5" customHeight="1">
      <c r="A38" s="24" t="s">
        <v>40</v>
      </c>
      <c r="B38" s="33">
        <v>0.5</v>
      </c>
      <c r="C38" s="33"/>
      <c r="D38" s="34"/>
      <c r="E38" s="35"/>
      <c r="F38" s="35"/>
      <c r="G38" s="35"/>
      <c r="H38" s="35"/>
      <c r="I38" s="35"/>
      <c r="J38" s="35">
        <f t="shared" si="4"/>
        <v>0</v>
      </c>
      <c r="K38" s="33" t="str">
        <f t="shared" si="5"/>
        <v/>
      </c>
      <c r="L38" s="21"/>
    </row>
    <row r="39" spans="1:12" ht="14.25" customHeight="1">
      <c r="A39" s="58" t="s">
        <v>41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1"/>
    </row>
    <row r="40" spans="1:12" s="37" customFormat="1" ht="14.25" customHeight="1">
      <c r="A40" s="38" t="s">
        <v>42</v>
      </c>
      <c r="B40" s="33">
        <v>30</v>
      </c>
      <c r="C40" s="33"/>
      <c r="D40" s="34"/>
      <c r="E40" s="35"/>
      <c r="F40" s="35"/>
      <c r="G40" s="35"/>
      <c r="H40" s="35"/>
      <c r="I40" s="35"/>
      <c r="J40" s="35">
        <f t="shared" ref="J40:J45" si="6">SUM(D40:I40)</f>
        <v>0</v>
      </c>
      <c r="K40" s="33" t="str">
        <f t="shared" ref="K40:K45" si="7">IF($J40*B40&gt;0,$J40*B40,"")</f>
        <v/>
      </c>
      <c r="L40" s="36"/>
    </row>
    <row r="41" spans="1:12" s="37" customFormat="1" ht="14.25" customHeight="1">
      <c r="A41" s="38" t="s">
        <v>43</v>
      </c>
      <c r="B41" s="33">
        <v>10</v>
      </c>
      <c r="C41" s="33"/>
      <c r="D41" s="34"/>
      <c r="E41" s="35"/>
      <c r="F41" s="35"/>
      <c r="G41" s="35"/>
      <c r="H41" s="35"/>
      <c r="I41" s="35"/>
      <c r="J41" s="35">
        <f t="shared" si="6"/>
        <v>0</v>
      </c>
      <c r="K41" s="33" t="str">
        <f t="shared" si="7"/>
        <v/>
      </c>
      <c r="L41" s="36"/>
    </row>
    <row r="42" spans="1:12" s="37" customFormat="1" ht="14.25" customHeight="1">
      <c r="A42" s="38" t="s">
        <v>44</v>
      </c>
      <c r="B42" s="33">
        <v>10</v>
      </c>
      <c r="C42" s="33"/>
      <c r="D42" s="34"/>
      <c r="E42" s="35"/>
      <c r="F42" s="35"/>
      <c r="G42" s="35"/>
      <c r="H42" s="35"/>
      <c r="I42" s="35"/>
      <c r="J42" s="35">
        <f t="shared" si="6"/>
        <v>0</v>
      </c>
      <c r="K42" s="33" t="str">
        <f t="shared" si="7"/>
        <v/>
      </c>
      <c r="L42" s="36"/>
    </row>
    <row r="43" spans="1:12" s="37" customFormat="1" ht="14.25" customHeight="1">
      <c r="A43" s="38" t="s">
        <v>45</v>
      </c>
      <c r="B43" s="33">
        <v>5</v>
      </c>
      <c r="C43" s="33"/>
      <c r="D43" s="34"/>
      <c r="E43" s="35"/>
      <c r="F43" s="35"/>
      <c r="G43" s="35"/>
      <c r="H43" s="35"/>
      <c r="I43" s="35"/>
      <c r="J43" s="35">
        <f t="shared" si="6"/>
        <v>0</v>
      </c>
      <c r="K43" s="33" t="str">
        <f t="shared" si="7"/>
        <v/>
      </c>
      <c r="L43" s="36"/>
    </row>
    <row r="44" spans="1:12" s="37" customFormat="1" ht="14.25" customHeight="1">
      <c r="A44" s="38" t="s">
        <v>46</v>
      </c>
      <c r="B44" s="33">
        <v>7</v>
      </c>
      <c r="C44" s="33"/>
      <c r="D44" s="34"/>
      <c r="E44" s="35"/>
      <c r="F44" s="35"/>
      <c r="G44" s="35"/>
      <c r="H44" s="35"/>
      <c r="I44" s="35"/>
      <c r="J44" s="35">
        <f t="shared" si="6"/>
        <v>0</v>
      </c>
      <c r="K44" s="33" t="str">
        <f t="shared" si="7"/>
        <v/>
      </c>
      <c r="L44" s="36"/>
    </row>
    <row r="45" spans="1:12" s="37" customFormat="1" ht="14.25" customHeight="1">
      <c r="A45" s="38" t="s">
        <v>101</v>
      </c>
      <c r="B45" s="33">
        <v>3</v>
      </c>
      <c r="C45" s="33"/>
      <c r="D45" s="34"/>
      <c r="E45" s="35"/>
      <c r="F45" s="35"/>
      <c r="G45" s="35"/>
      <c r="H45" s="35"/>
      <c r="I45" s="35"/>
      <c r="J45" s="35">
        <f t="shared" si="6"/>
        <v>0</v>
      </c>
      <c r="K45" s="33" t="str">
        <f t="shared" si="7"/>
        <v/>
      </c>
      <c r="L45" s="36"/>
    </row>
    <row r="46" spans="1:12" ht="14.25" customHeight="1">
      <c r="A46" s="58" t="s">
        <v>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s="37" customFormat="1" ht="34.049999999999997" customHeight="1">
      <c r="A47" s="38" t="s">
        <v>48</v>
      </c>
      <c r="B47" s="33">
        <v>10</v>
      </c>
      <c r="C47" s="33"/>
      <c r="D47" s="34"/>
      <c r="E47" s="35"/>
      <c r="F47" s="35"/>
      <c r="G47" s="35"/>
      <c r="H47" s="35"/>
      <c r="I47" s="35"/>
      <c r="J47" s="35">
        <f t="shared" ref="J47:J48" si="8">SUM(D47:I47)</f>
        <v>0</v>
      </c>
      <c r="K47" s="33" t="str">
        <f t="shared" ref="K47:K50" si="9">IF($J47*B47&gt;0,$J47*B47,"")</f>
        <v/>
      </c>
      <c r="L47" s="36"/>
    </row>
    <row r="48" spans="1:12" s="37" customFormat="1" ht="34.049999999999997" customHeight="1">
      <c r="A48" s="38" t="s">
        <v>49</v>
      </c>
      <c r="B48" s="33">
        <v>5</v>
      </c>
      <c r="C48" s="33"/>
      <c r="D48" s="34"/>
      <c r="E48" s="35"/>
      <c r="F48" s="35"/>
      <c r="G48" s="35"/>
      <c r="H48" s="35"/>
      <c r="I48" s="35"/>
      <c r="J48" s="35">
        <f t="shared" si="8"/>
        <v>0</v>
      </c>
      <c r="K48" s="33" t="str">
        <f t="shared" si="9"/>
        <v/>
      </c>
      <c r="L48" s="36"/>
    </row>
    <row r="49" spans="1:12" ht="14.25" customHeight="1">
      <c r="A49" s="65" t="s">
        <v>118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ht="14.25" customHeight="1">
      <c r="A50" s="24" t="s">
        <v>121</v>
      </c>
      <c r="B50" s="54">
        <v>2</v>
      </c>
      <c r="C50" s="54"/>
      <c r="D50" s="54"/>
      <c r="E50" s="54"/>
      <c r="F50" s="54"/>
      <c r="G50" s="54"/>
      <c r="H50" s="54"/>
      <c r="I50" s="54"/>
      <c r="J50" s="54">
        <f t="shared" ref="J50" si="10">SUM(D50:I50)</f>
        <v>0</v>
      </c>
      <c r="K50" s="33" t="str">
        <f t="shared" si="9"/>
        <v/>
      </c>
      <c r="L50" s="21"/>
    </row>
    <row r="51" spans="1:12" ht="14.25" customHeight="1">
      <c r="A51" s="58" t="s">
        <v>114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s="37" customFormat="1" ht="27.45" customHeight="1">
      <c r="A52" s="39" t="s">
        <v>119</v>
      </c>
      <c r="B52" s="33">
        <v>3</v>
      </c>
      <c r="C52" s="33"/>
      <c r="D52" s="34"/>
      <c r="E52" s="35"/>
      <c r="F52" s="35"/>
      <c r="G52" s="35"/>
      <c r="H52" s="35"/>
      <c r="I52" s="35"/>
      <c r="J52" s="35">
        <f t="shared" ref="J52:J53" si="11">SUM(D52:I52)</f>
        <v>0</v>
      </c>
      <c r="K52" s="33" t="str">
        <f t="shared" ref="K52:K63" si="12">IF($J52*B52&gt;0,$J52*B52,"")</f>
        <v/>
      </c>
      <c r="L52" s="36"/>
    </row>
    <row r="53" spans="1:12" s="37" customFormat="1" ht="27.45" customHeight="1">
      <c r="A53" s="39" t="s">
        <v>120</v>
      </c>
      <c r="B53" s="33">
        <v>1</v>
      </c>
      <c r="C53" s="33"/>
      <c r="D53" s="34"/>
      <c r="E53" s="35"/>
      <c r="F53" s="35"/>
      <c r="G53" s="35"/>
      <c r="H53" s="35"/>
      <c r="I53" s="35"/>
      <c r="J53" s="35">
        <f t="shared" si="11"/>
        <v>0</v>
      </c>
      <c r="K53" s="33" t="str">
        <f t="shared" si="12"/>
        <v/>
      </c>
      <c r="L53" s="36"/>
    </row>
    <row r="54" spans="1:12" ht="27.45" customHeight="1">
      <c r="A54" s="63" t="s">
        <v>115</v>
      </c>
      <c r="B54" s="64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s="37" customFormat="1" ht="27.45" customHeight="1">
      <c r="A55" s="31" t="s">
        <v>106</v>
      </c>
      <c r="B55" s="41">
        <v>30</v>
      </c>
      <c r="C55" s="40"/>
      <c r="D55" s="34"/>
      <c r="E55" s="35"/>
      <c r="F55" s="35"/>
      <c r="G55" s="35"/>
      <c r="H55" s="35"/>
      <c r="I55" s="35"/>
      <c r="J55" s="35">
        <f t="shared" ref="J55:J56" si="13">SUM(D55:I55)</f>
        <v>0</v>
      </c>
      <c r="K55" s="33" t="str">
        <f t="shared" si="12"/>
        <v/>
      </c>
      <c r="L55" s="36"/>
    </row>
    <row r="56" spans="1:12" s="37" customFormat="1" ht="27.45" customHeight="1">
      <c r="A56" s="31" t="s">
        <v>107</v>
      </c>
      <c r="B56" s="41">
        <v>10</v>
      </c>
      <c r="C56" s="40"/>
      <c r="D56" s="34"/>
      <c r="E56" s="35"/>
      <c r="F56" s="35"/>
      <c r="G56" s="35"/>
      <c r="H56" s="35"/>
      <c r="I56" s="35"/>
      <c r="J56" s="35">
        <f t="shared" si="13"/>
        <v>0</v>
      </c>
      <c r="K56" s="33" t="str">
        <f t="shared" si="12"/>
        <v/>
      </c>
      <c r="L56" s="36"/>
    </row>
    <row r="57" spans="1:12" ht="14.25" customHeight="1">
      <c r="A57" s="58" t="s">
        <v>116</v>
      </c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ht="25.5" customHeight="1">
      <c r="A58" s="42" t="s">
        <v>108</v>
      </c>
      <c r="B58" s="43">
        <v>60</v>
      </c>
      <c r="C58" s="44"/>
      <c r="D58" s="34"/>
      <c r="E58" s="45"/>
      <c r="F58" s="45"/>
      <c r="G58" s="45"/>
      <c r="H58" s="45"/>
      <c r="I58" s="45"/>
      <c r="J58" s="35">
        <f t="shared" ref="J58:J63" si="14">SUM(D58:I58)</f>
        <v>0</v>
      </c>
      <c r="K58" s="33" t="str">
        <f t="shared" si="12"/>
        <v/>
      </c>
      <c r="L58" s="46"/>
    </row>
    <row r="59" spans="1:12" ht="25.5" customHeight="1">
      <c r="A59" s="47" t="s">
        <v>109</v>
      </c>
      <c r="B59" s="44">
        <v>40</v>
      </c>
      <c r="C59" s="44"/>
      <c r="D59" s="34"/>
      <c r="E59" s="45"/>
      <c r="F59" s="45"/>
      <c r="G59" s="45"/>
      <c r="H59" s="45"/>
      <c r="I59" s="45"/>
      <c r="J59" s="35">
        <f t="shared" si="14"/>
        <v>0</v>
      </c>
      <c r="K59" s="33" t="str">
        <f t="shared" si="12"/>
        <v/>
      </c>
      <c r="L59" s="46"/>
    </row>
    <row r="60" spans="1:12" ht="25.5" customHeight="1">
      <c r="A60" s="47" t="s">
        <v>110</v>
      </c>
      <c r="B60" s="44">
        <v>20</v>
      </c>
      <c r="C60" s="44"/>
      <c r="D60" s="34"/>
      <c r="E60" s="45"/>
      <c r="F60" s="45"/>
      <c r="G60" s="45"/>
      <c r="H60" s="45"/>
      <c r="I60" s="45"/>
      <c r="J60" s="35">
        <f t="shared" si="14"/>
        <v>0</v>
      </c>
      <c r="K60" s="33" t="str">
        <f t="shared" si="12"/>
        <v/>
      </c>
      <c r="L60" s="46"/>
    </row>
    <row r="61" spans="1:12" ht="25.5" customHeight="1">
      <c r="A61" s="47" t="s">
        <v>111</v>
      </c>
      <c r="B61" s="44">
        <v>20</v>
      </c>
      <c r="C61" s="44"/>
      <c r="D61" s="34"/>
      <c r="E61" s="45"/>
      <c r="F61" s="45"/>
      <c r="G61" s="45"/>
      <c r="H61" s="82"/>
      <c r="I61" s="45"/>
      <c r="J61" s="35">
        <f t="shared" si="14"/>
        <v>0</v>
      </c>
      <c r="K61" s="33" t="str">
        <f t="shared" si="12"/>
        <v/>
      </c>
      <c r="L61" s="46"/>
    </row>
    <row r="62" spans="1:12" ht="25.5" customHeight="1">
      <c r="A62" s="47" t="s">
        <v>112</v>
      </c>
      <c r="B62" s="44">
        <v>10</v>
      </c>
      <c r="C62" s="44"/>
      <c r="D62" s="34"/>
      <c r="E62" s="45"/>
      <c r="F62" s="45"/>
      <c r="G62" s="45"/>
      <c r="H62" s="45"/>
      <c r="I62" s="45"/>
      <c r="J62" s="35">
        <f t="shared" si="14"/>
        <v>0</v>
      </c>
      <c r="K62" s="33" t="str">
        <f t="shared" si="12"/>
        <v/>
      </c>
      <c r="L62" s="46"/>
    </row>
    <row r="63" spans="1:12" ht="33" customHeight="1">
      <c r="A63" s="42" t="s">
        <v>50</v>
      </c>
      <c r="B63" s="43">
        <v>10</v>
      </c>
      <c r="C63" s="44"/>
      <c r="D63" s="34"/>
      <c r="E63" s="45"/>
      <c r="F63" s="45"/>
      <c r="G63" s="45"/>
      <c r="H63" s="45"/>
      <c r="I63" s="45"/>
      <c r="J63" s="35">
        <f t="shared" si="14"/>
        <v>0</v>
      </c>
      <c r="K63" s="33" t="str">
        <f t="shared" si="12"/>
        <v/>
      </c>
      <c r="L63" s="46"/>
    </row>
    <row r="64" spans="1:12" ht="14.25" customHeight="1">
      <c r="A64" s="58" t="s">
        <v>117</v>
      </c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s="37" customFormat="1" ht="14.25" customHeight="1">
      <c r="A65" s="38" t="s">
        <v>103</v>
      </c>
      <c r="B65" s="33">
        <v>30</v>
      </c>
      <c r="C65" s="33"/>
      <c r="D65" s="34"/>
      <c r="E65" s="35"/>
      <c r="F65" s="35"/>
      <c r="G65" s="35"/>
      <c r="H65" s="35"/>
      <c r="I65" s="35"/>
      <c r="J65" s="35">
        <f>SUM(D65:I65)</f>
        <v>0</v>
      </c>
      <c r="K65" s="48" t="str">
        <f>IF($J65*B65&gt;0,$J65*B65,"")</f>
        <v/>
      </c>
      <c r="L65" s="35"/>
    </row>
    <row r="66" spans="1:12" s="37" customFormat="1" ht="14.25" customHeight="1">
      <c r="A66" s="49" t="s">
        <v>102</v>
      </c>
      <c r="B66" s="33">
        <v>30</v>
      </c>
      <c r="C66" s="33"/>
      <c r="D66" s="34"/>
      <c r="E66" s="35"/>
      <c r="F66" s="35"/>
      <c r="G66" s="35"/>
      <c r="H66" s="35"/>
      <c r="I66" s="35"/>
      <c r="J66" s="35">
        <f t="shared" ref="J66:J67" si="15">SUM(D66:I66)</f>
        <v>0</v>
      </c>
      <c r="K66" s="48" t="str">
        <f t="shared" ref="K66:K68" si="16">IF($J66*B66&gt;0,$J66*B66,"")</f>
        <v/>
      </c>
      <c r="L66" s="35"/>
    </row>
    <row r="67" spans="1:12" s="37" customFormat="1" ht="14.25" customHeight="1">
      <c r="A67" s="50" t="s">
        <v>104</v>
      </c>
      <c r="B67" s="33">
        <v>15</v>
      </c>
      <c r="C67" s="33"/>
      <c r="D67" s="34"/>
      <c r="E67" s="35"/>
      <c r="F67" s="35"/>
      <c r="G67" s="35"/>
      <c r="H67" s="35"/>
      <c r="I67" s="35"/>
      <c r="J67" s="35">
        <f t="shared" si="15"/>
        <v>0</v>
      </c>
      <c r="K67" s="48" t="str">
        <f t="shared" si="16"/>
        <v/>
      </c>
      <c r="L67" s="35"/>
    </row>
    <row r="68" spans="1:12" s="37" customFormat="1" ht="14.25" customHeight="1">
      <c r="A68" s="49" t="s">
        <v>105</v>
      </c>
      <c r="B68" s="33">
        <v>20</v>
      </c>
      <c r="C68" s="33"/>
      <c r="D68" s="34"/>
      <c r="E68" s="35"/>
      <c r="F68" s="35"/>
      <c r="G68" s="35"/>
      <c r="H68" s="35"/>
      <c r="I68" s="35"/>
      <c r="J68" s="35">
        <f>SUM(D68:I68)</f>
        <v>0</v>
      </c>
      <c r="K68" s="48" t="str">
        <f t="shared" si="16"/>
        <v/>
      </c>
      <c r="L68" s="35"/>
    </row>
    <row r="69" spans="1:12" ht="14.25" customHeight="1">
      <c r="A69" s="62" t="s">
        <v>51</v>
      </c>
      <c r="B69" s="60"/>
      <c r="C69" s="60"/>
      <c r="D69" s="60"/>
      <c r="E69" s="60"/>
      <c r="F69" s="60"/>
      <c r="G69" s="60"/>
      <c r="H69" s="60"/>
      <c r="I69" s="60"/>
      <c r="J69" s="61"/>
      <c r="K69" s="33">
        <f>SUM(K8:K68)</f>
        <v>0</v>
      </c>
      <c r="L69" s="21"/>
    </row>
    <row r="70" spans="1:12" ht="14.25" customHeight="1">
      <c r="A70" s="25"/>
      <c r="B70" s="26"/>
      <c r="C70" s="26"/>
      <c r="D70" s="27"/>
      <c r="E70" s="27"/>
      <c r="F70" s="27"/>
      <c r="G70" s="27"/>
      <c r="H70" s="27"/>
      <c r="I70" s="27"/>
      <c r="J70" s="27"/>
      <c r="K70" s="27"/>
      <c r="L70" s="28"/>
    </row>
    <row r="71" spans="1:12" ht="14.25" customHeight="1">
      <c r="B71" s="26"/>
      <c r="C71" s="26"/>
      <c r="D71" s="27"/>
      <c r="E71" s="27"/>
      <c r="F71" s="27"/>
      <c r="G71" s="27"/>
      <c r="H71" s="27"/>
      <c r="I71" s="27"/>
      <c r="J71" s="27"/>
      <c r="K71" s="27"/>
      <c r="L71" s="28"/>
    </row>
    <row r="72" spans="1:12" ht="14.25" customHeight="1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4.25" customHeight="1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4.25" customHeight="1">
      <c r="A74" s="1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4.25" customHeight="1">
      <c r="A75" s="1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4.25" customHeight="1">
      <c r="A76" s="1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4.25" customHeight="1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4.25" customHeight="1">
      <c r="A78" s="1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4.25" customHeight="1">
      <c r="A79" s="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4.25" customHeight="1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4.25" customHeight="1">
      <c r="A81" s="1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4.25" customHeight="1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4.25" customHeight="1">
      <c r="A83" s="1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4.25" customHeight="1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4.25" customHeight="1">
      <c r="A85" s="1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4.25" customHeight="1">
      <c r="A86" s="1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4.25" customHeight="1">
      <c r="A87" s="1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4.25" customHeight="1">
      <c r="A88" s="1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4.25" customHeight="1">
      <c r="A89" s="1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4.25" customHeight="1">
      <c r="A90" s="1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4.25" customHeight="1">
      <c r="A91" s="1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4.25" customHeight="1">
      <c r="A92" s="1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4.25" customHeight="1">
      <c r="A93" s="1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4.25" customHeight="1">
      <c r="A94" s="1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4.25" customHeight="1">
      <c r="A95" s="1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4.25" customHeight="1">
      <c r="A96" s="1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4.25" customHeight="1">
      <c r="A97" s="1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4.25" customHeight="1">
      <c r="A98" s="1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4.25" customHeight="1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4.25" customHeight="1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4.25" customHeight="1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4.25" customHeight="1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4.25" customHeight="1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4.25" customHeight="1">
      <c r="A104" s="1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4.25" customHeight="1">
      <c r="A105" s="1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4.25" customHeight="1">
      <c r="A106" s="1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4.25" customHeight="1">
      <c r="A107" s="1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4.25" customHeight="1">
      <c r="A108" s="1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4.25" customHeight="1">
      <c r="A109" s="1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4.25" customHeight="1">
      <c r="A110" s="1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4.25" customHeight="1">
      <c r="A111" s="1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4.25" customHeight="1">
      <c r="A112" s="1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4.25" customHeight="1">
      <c r="A113" s="1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4.25" customHeight="1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4.25" customHeight="1">
      <c r="A115" s="1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4.25" customHeight="1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4.25" customHeight="1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4.25" customHeight="1">
      <c r="A118" s="1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4.25" customHeight="1">
      <c r="A119" s="1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4.25" customHeight="1">
      <c r="A120" s="1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4.25" customHeight="1">
      <c r="A121" s="1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4.25" customHeight="1">
      <c r="A122" s="1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4.25" customHeight="1">
      <c r="A123" s="1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4.25" customHeight="1">
      <c r="A124" s="1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4.25" customHeight="1">
      <c r="A125" s="1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4.25" customHeight="1">
      <c r="A126" s="1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4.25" customHeight="1">
      <c r="A127" s="1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4.25" customHeight="1">
      <c r="A128" s="1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4.25" customHeight="1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4.25" customHeight="1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4.25" customHeight="1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4.25" customHeight="1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4.25" customHeight="1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4.25" customHeight="1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4.25" customHeight="1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4.25" customHeight="1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4.25" customHeight="1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4.25" customHeight="1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4.25" customHeight="1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4.25" customHeight="1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4.25" customHeight="1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4.25" customHeight="1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4.25" customHeight="1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4.25" customHeight="1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4.25" customHeight="1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4.25" customHeight="1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4.25" customHeight="1">
      <c r="A147" s="1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4.25" customHeight="1">
      <c r="A148" s="1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4.25" customHeight="1">
      <c r="A149" s="1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4.25" customHeight="1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4.25" customHeight="1">
      <c r="A151" s="1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4.25" customHeight="1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4.25" customHeight="1">
      <c r="A153" s="1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4.25" customHeight="1">
      <c r="A154" s="1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4.25" customHeight="1">
      <c r="A155" s="1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4.25" customHeight="1">
      <c r="A156" s="1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4.25" customHeight="1">
      <c r="A157" s="1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4.25" customHeight="1">
      <c r="A158" s="1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4.25" customHeight="1">
      <c r="A159" s="1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4.25" customHeight="1">
      <c r="A160" s="1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4.25" customHeight="1">
      <c r="A161" s="1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4.25" customHeight="1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4.25" customHeight="1">
      <c r="A163" s="1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4.25" customHeight="1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4.25" customHeight="1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4.25" customHeight="1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4.25" customHeight="1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4.25" customHeight="1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4.25" customHeight="1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4.25" customHeight="1">
      <c r="A170" s="1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4.25" customHeight="1">
      <c r="A171" s="1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4.25" customHeight="1">
      <c r="A172" s="1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4.25" customHeight="1">
      <c r="A173" s="1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4.25" customHeight="1">
      <c r="A174" s="1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4.25" customHeight="1">
      <c r="A175" s="1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4.25" customHeight="1">
      <c r="A176" s="1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4.25" customHeight="1">
      <c r="A177" s="1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4.25" customHeight="1">
      <c r="A178" s="1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4.25" customHeight="1">
      <c r="A179" s="1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4.25" customHeight="1">
      <c r="A180" s="1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4.25" customHeight="1">
      <c r="A181" s="1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4.25" customHeight="1">
      <c r="A182" s="1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4.25" customHeight="1">
      <c r="A183" s="1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4.25" customHeight="1">
      <c r="A184" s="1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4.25" customHeight="1">
      <c r="A185" s="1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4.25" customHeight="1">
      <c r="A186" s="1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4.25" customHeight="1">
      <c r="A187" s="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4.25" customHeight="1">
      <c r="A188" s="1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4.25" customHeight="1">
      <c r="A189" s="1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4.25" customHeight="1">
      <c r="A190" s="1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4.25" customHeight="1">
      <c r="A191" s="1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4.25" customHeight="1">
      <c r="A192" s="1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4.25" customHeight="1">
      <c r="A193" s="1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4.25" customHeight="1">
      <c r="A194" s="1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4.25" customHeight="1">
      <c r="A195" s="1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4.25" customHeight="1">
      <c r="A196" s="1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4.25" customHeight="1">
      <c r="A197" s="1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4.25" customHeight="1">
      <c r="A198" s="1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4.25" customHeight="1">
      <c r="A199" s="1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4.25" customHeight="1">
      <c r="A200" s="1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4.25" customHeight="1">
      <c r="A201" s="1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4.25" customHeight="1">
      <c r="A202" s="1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4.25" customHeight="1">
      <c r="A203" s="1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4.25" customHeight="1">
      <c r="A204" s="1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4.25" customHeight="1">
      <c r="A205" s="1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4.25" customHeight="1">
      <c r="A206" s="1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4.25" customHeight="1">
      <c r="A207" s="1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4.25" customHeight="1">
      <c r="A208" s="1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4.25" customHeight="1">
      <c r="A209" s="1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4.25" customHeight="1">
      <c r="A210" s="1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4.25" customHeight="1">
      <c r="A211" s="1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4.25" customHeight="1">
      <c r="A212" s="1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4.25" customHeight="1">
      <c r="A213" s="1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4.25" customHeight="1">
      <c r="A214" s="1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4.25" customHeight="1">
      <c r="A215" s="1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4.25" customHeight="1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4.25" customHeight="1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4.25" customHeight="1">
      <c r="A218" s="1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4.25" customHeight="1">
      <c r="A219" s="1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4.25" customHeight="1">
      <c r="A220" s="1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4.25" customHeight="1">
      <c r="A221" s="1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4.25" customHeight="1">
      <c r="A222" s="1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4.25" customHeight="1">
      <c r="A223" s="1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4.25" customHeight="1">
      <c r="A224" s="1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4.25" customHeight="1">
      <c r="A225" s="1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4.25" customHeight="1">
      <c r="A226" s="1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4.25" customHeight="1">
      <c r="A227" s="1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4.25" customHeight="1">
      <c r="A228" s="1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4.25" customHeight="1">
      <c r="A229" s="1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4.25" customHeight="1">
      <c r="A230" s="1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4.25" customHeight="1">
      <c r="A231" s="1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4.25" customHeight="1">
      <c r="A232" s="1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4.25" customHeight="1">
      <c r="A233" s="1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4.25" customHeight="1">
      <c r="A234" s="1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4.25" customHeight="1">
      <c r="A235" s="1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4.25" customHeight="1">
      <c r="A236" s="1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4.25" customHeight="1">
      <c r="A237" s="1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4.25" customHeight="1">
      <c r="A238" s="1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4.25" customHeight="1">
      <c r="A239" s="1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4.25" customHeight="1">
      <c r="A240" s="1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4.25" customHeight="1">
      <c r="A241" s="1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4.25" customHeight="1">
      <c r="A242" s="1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4.25" customHeight="1">
      <c r="A243" s="1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4.25" customHeight="1">
      <c r="A244" s="1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4.25" customHeight="1">
      <c r="A245" s="1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4.25" customHeight="1">
      <c r="A246" s="1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4.25" customHeight="1">
      <c r="A247" s="1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4.25" customHeight="1">
      <c r="A248" s="1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4.25" customHeight="1">
      <c r="A249" s="1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4.25" customHeight="1">
      <c r="A250" s="1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4.25" customHeight="1">
      <c r="A251" s="1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4.25" customHeight="1">
      <c r="A252" s="1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4.25" customHeight="1">
      <c r="A253" s="1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14.25" customHeight="1">
      <c r="A254" s="1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14.25" customHeight="1">
      <c r="A255" s="1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4.25" customHeight="1">
      <c r="A256" s="1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4.25" customHeight="1">
      <c r="A257" s="1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4.25" customHeight="1">
      <c r="A258" s="1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14.25" customHeight="1">
      <c r="A259" s="1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4.25" customHeight="1">
      <c r="A260" s="1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14.25" customHeight="1">
      <c r="A261" s="1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14.25" customHeight="1">
      <c r="A262" s="1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14.25" customHeight="1">
      <c r="A263" s="1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4.25" customHeight="1">
      <c r="A264" s="1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14.25" customHeight="1">
      <c r="A265" s="1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4.25" customHeight="1">
      <c r="A266" s="1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4.25" customHeight="1">
      <c r="A267" s="1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14.25" customHeight="1">
      <c r="A268" s="1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4.25" customHeight="1">
      <c r="A269" s="1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14.25" customHeight="1">
      <c r="A270" s="1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4.25" customHeight="1">
      <c r="A271" s="1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14.25" customHeight="1">
      <c r="A272" s="1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14.25" customHeight="1">
      <c r="A273" s="1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14.25" customHeight="1">
      <c r="A274" s="1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4.25" customHeight="1">
      <c r="A275" s="1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4.25" customHeight="1">
      <c r="A276" s="1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4.25" customHeight="1">
      <c r="A277" s="1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4.25" customHeight="1">
      <c r="A278" s="1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14.25" customHeight="1">
      <c r="A279" s="1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4.25" customHeight="1">
      <c r="A280" s="1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14.25" customHeight="1">
      <c r="A281" s="1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14.25" customHeight="1">
      <c r="A282" s="1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4.25" customHeight="1">
      <c r="A283" s="1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14.25" customHeight="1">
      <c r="A284" s="1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14.25" customHeight="1">
      <c r="A285" s="1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4.25" customHeight="1">
      <c r="A286" s="1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14.25" customHeight="1">
      <c r="A287" s="1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4.25" customHeight="1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14.25" customHeight="1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14.25" customHeight="1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4.25" customHeight="1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14.25" customHeight="1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4.25" customHeight="1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4.25" customHeight="1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4.25" customHeight="1">
      <c r="A295" s="1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14.25" customHeight="1">
      <c r="A296" s="1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4.25" customHeight="1">
      <c r="A297" s="1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4.25" customHeight="1">
      <c r="A298" s="1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4.25" customHeight="1">
      <c r="A299" s="1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4.25" customHeight="1">
      <c r="A300" s="1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14.25" customHeight="1">
      <c r="A301" s="1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14.25" customHeight="1">
      <c r="A302" s="1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14.25" customHeight="1">
      <c r="A303" s="1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4.25" customHeight="1">
      <c r="A304" s="1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14.25" customHeight="1">
      <c r="A305" s="1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4.25" customHeight="1">
      <c r="A306" s="1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14.25" customHeight="1">
      <c r="A307" s="1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14.25" customHeight="1">
      <c r="A308" s="1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14.25" customHeight="1">
      <c r="A309" s="1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14.25" customHeight="1">
      <c r="A310" s="1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4.25" customHeight="1">
      <c r="A311" s="1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14.25" customHeight="1">
      <c r="A312" s="1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4.25" customHeight="1">
      <c r="A313" s="1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14.25" customHeight="1">
      <c r="A314" s="1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14.25" customHeight="1">
      <c r="A315" s="1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14.25" customHeight="1">
      <c r="A316" s="1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14.25" customHeight="1">
      <c r="A317" s="1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14.25" customHeight="1">
      <c r="A318" s="1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14.25" customHeight="1">
      <c r="A319" s="1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4.25" customHeight="1">
      <c r="A320" s="1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14.25" customHeight="1">
      <c r="A321" s="11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14.25" customHeight="1">
      <c r="A322" s="11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14.25" customHeight="1">
      <c r="A323" s="11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14.25" customHeight="1">
      <c r="A324" s="11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4.25" customHeight="1">
      <c r="A325" s="11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4.25" customHeight="1">
      <c r="A326" s="11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14.25" customHeight="1">
      <c r="A327" s="11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14.25" customHeight="1">
      <c r="A328" s="11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14.25" customHeight="1">
      <c r="A329" s="11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14.25" customHeight="1">
      <c r="A330" s="11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14.25" customHeight="1">
      <c r="A331" s="11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14.25" customHeight="1">
      <c r="A332" s="11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14.25" customHeight="1">
      <c r="A333" s="11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14.25" customHeight="1">
      <c r="A334" s="11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4.25" customHeight="1">
      <c r="A335" s="1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4.25" customHeight="1">
      <c r="A336" s="11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14.25" customHeight="1">
      <c r="A337" s="11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14.25" customHeight="1">
      <c r="A338" s="11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14.25" customHeight="1">
      <c r="A339" s="11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14.25" customHeight="1">
      <c r="A340" s="11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14.25" customHeight="1">
      <c r="A341" s="11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14.25" customHeight="1">
      <c r="A342" s="11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14.25" customHeight="1">
      <c r="A343" s="11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14.25" customHeight="1">
      <c r="A344" s="11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14.25" customHeight="1">
      <c r="A345" s="11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14.25" customHeight="1">
      <c r="A346" s="11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14.25" customHeight="1">
      <c r="A347" s="11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14.25" customHeight="1">
      <c r="A348" s="11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14.25" customHeight="1">
      <c r="A349" s="11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14.25" customHeight="1">
      <c r="A350" s="11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14.25" customHeight="1">
      <c r="A351" s="11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14.25" customHeight="1">
      <c r="A352" s="11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14.25" customHeight="1">
      <c r="A353" s="11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14.25" customHeight="1">
      <c r="A354" s="11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14.25" customHeight="1">
      <c r="A355" s="1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14.25" customHeight="1">
      <c r="A356" s="11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14.25" customHeight="1">
      <c r="A357" s="11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14.25" customHeight="1">
      <c r="A358" s="11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14.25" customHeight="1">
      <c r="A359" s="11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14.25" customHeight="1">
      <c r="A360" s="11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ht="14.25" customHeight="1">
      <c r="A361" s="11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4.25" customHeight="1">
      <c r="A362" s="11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ht="14.25" customHeight="1">
      <c r="A363" s="11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ht="14.25" customHeight="1">
      <c r="A364" s="11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ht="14.25" customHeight="1">
      <c r="A365" s="11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ht="14.25" customHeight="1">
      <c r="A366" s="11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ht="14.25" customHeight="1">
      <c r="A367" s="11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ht="14.25" customHeight="1">
      <c r="A368" s="11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ht="14.25" customHeight="1">
      <c r="A369" s="11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ht="14.25" customHeight="1">
      <c r="A370" s="11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ht="14.25" customHeight="1">
      <c r="A371" s="1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14.25" customHeight="1">
      <c r="A372" s="11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ht="14.25" customHeight="1">
      <c r="A373" s="11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ht="14.25" customHeight="1">
      <c r="A374" s="11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ht="14.25" customHeight="1">
      <c r="A375" s="11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ht="14.25" customHeight="1">
      <c r="A376" s="11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4.25" customHeight="1">
      <c r="A377" s="11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4.25" customHeight="1">
      <c r="A378" s="11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ht="14.25" customHeight="1">
      <c r="A379" s="11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ht="14.25" customHeight="1">
      <c r="A380" s="11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ht="14.25" customHeight="1">
      <c r="A381" s="11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ht="14.25" customHeight="1">
      <c r="A382" s="11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ht="14.25" customHeight="1">
      <c r="A383" s="11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ht="14.25" customHeight="1">
      <c r="A384" s="11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ht="14.25" customHeight="1">
      <c r="A385" s="11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ht="14.25" customHeight="1">
      <c r="A386" s="11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ht="14.25" customHeight="1">
      <c r="A387" s="11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ht="14.25" customHeight="1">
      <c r="A388" s="11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ht="14.25" customHeight="1">
      <c r="A389" s="11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4.25" customHeight="1">
      <c r="A390" s="11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ht="14.25" customHeight="1">
      <c r="A391" s="11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ht="14.25" customHeight="1">
      <c r="A392" s="11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ht="14.25" customHeight="1">
      <c r="A393" s="11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ht="14.25" customHeight="1">
      <c r="A394" s="11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ht="14.25" customHeight="1">
      <c r="A395" s="11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4.25" customHeight="1">
      <c r="A396" s="11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14.25" customHeight="1">
      <c r="A397" s="11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ht="14.25" customHeight="1">
      <c r="A398" s="11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ht="14.25" customHeight="1">
      <c r="A399" s="11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ht="14.25" customHeight="1">
      <c r="A400" s="11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4.25" customHeight="1">
      <c r="A401" s="11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4.25" customHeight="1">
      <c r="A402" s="11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ht="14.25" customHeight="1">
      <c r="A403" s="11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ht="14.25" customHeight="1">
      <c r="A404" s="11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4.25" customHeight="1">
      <c r="A405" s="11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ht="14.25" customHeight="1">
      <c r="A406" s="11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ht="14.25" customHeight="1">
      <c r="A407" s="11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ht="14.25" customHeight="1">
      <c r="A408" s="11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ht="14.25" customHeight="1">
      <c r="A409" s="11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ht="14.25" customHeight="1">
      <c r="A410" s="11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ht="14.25" customHeight="1">
      <c r="A411" s="11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4.25" customHeight="1">
      <c r="A412" s="11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4.25" customHeight="1">
      <c r="A413" s="11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4.25" customHeight="1">
      <c r="A414" s="11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ht="14.25" customHeight="1">
      <c r="A415" s="11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ht="14.25" customHeight="1">
      <c r="A416" s="11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ht="14.25" customHeight="1">
      <c r="A417" s="11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ht="14.25" customHeight="1">
      <c r="A418" s="11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ht="14.25" customHeight="1">
      <c r="A419" s="11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ht="14.25" customHeight="1">
      <c r="A420" s="11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ht="14.25" customHeight="1">
      <c r="A421" s="11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4.25" customHeight="1">
      <c r="A422" s="11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4.25" customHeight="1">
      <c r="A423" s="11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ht="14.25" customHeight="1">
      <c r="A424" s="11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ht="14.25" customHeight="1">
      <c r="A425" s="11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ht="14.25" customHeight="1">
      <c r="A426" s="11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ht="14.25" customHeight="1">
      <c r="A427" s="11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4.25" customHeight="1">
      <c r="A428" s="11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14.25" customHeight="1">
      <c r="A429" s="11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ht="14.25" customHeight="1">
      <c r="A430" s="11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ht="14.25" customHeight="1">
      <c r="A431" s="11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ht="14.25" customHeight="1">
      <c r="A432" s="11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ht="14.25" customHeight="1">
      <c r="A433" s="11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ht="14.25" customHeight="1">
      <c r="A434" s="11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ht="14.25" customHeight="1">
      <c r="A435" s="11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ht="14.25" customHeight="1">
      <c r="A436" s="11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ht="14.25" customHeight="1">
      <c r="A437" s="11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4.25" customHeight="1">
      <c r="A438" s="11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ht="14.25" customHeight="1">
      <c r="A439" s="11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ht="14.25" customHeight="1">
      <c r="A440" s="11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ht="14.25" customHeight="1">
      <c r="A441" s="11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14.25" customHeight="1">
      <c r="A442" s="11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ht="14.25" customHeight="1">
      <c r="A443" s="11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ht="14.25" customHeight="1">
      <c r="A444" s="11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ht="14.25" customHeight="1">
      <c r="A445" s="11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ht="14.25" customHeight="1">
      <c r="A446" s="11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ht="14.25" customHeight="1">
      <c r="A447" s="11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ht="14.25" customHeight="1">
      <c r="A448" s="11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ht="14.25" customHeight="1">
      <c r="A449" s="11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ht="14.25" customHeight="1">
      <c r="A450" s="11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ht="14.25" customHeight="1">
      <c r="A451" s="11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ht="14.25" customHeight="1">
      <c r="A452" s="11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4.25" customHeight="1">
      <c r="A453" s="11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4.25" customHeight="1">
      <c r="A454" s="11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4.25" customHeight="1">
      <c r="A455" s="11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ht="14.25" customHeight="1">
      <c r="A456" s="11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14.25" customHeight="1">
      <c r="A457" s="11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ht="14.25" customHeight="1">
      <c r="A458" s="11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ht="14.25" customHeight="1">
      <c r="A459" s="11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ht="14.25" customHeight="1">
      <c r="A460" s="11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ht="14.25" customHeight="1">
      <c r="A461" s="11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ht="14.25" customHeight="1">
      <c r="A462" s="11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ht="14.25" customHeight="1">
      <c r="A463" s="11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ht="14.25" customHeight="1">
      <c r="A464" s="11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ht="14.25" customHeight="1">
      <c r="A465" s="11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ht="14.25" customHeight="1">
      <c r="A466" s="11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ht="14.25" customHeight="1">
      <c r="A467" s="11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ht="14.25" customHeight="1">
      <c r="A468" s="11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ht="14.25" customHeight="1">
      <c r="A469" s="11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ht="14.25" customHeight="1">
      <c r="A470" s="11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ht="14.25" customHeight="1">
      <c r="A471" s="11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ht="14.25" customHeight="1">
      <c r="A472" s="11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14.25" customHeight="1">
      <c r="A473" s="11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ht="14.25" customHeight="1">
      <c r="A474" s="11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ht="14.25" customHeight="1">
      <c r="A475" s="11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ht="14.25" customHeight="1">
      <c r="A476" s="11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ht="14.25" customHeight="1">
      <c r="A477" s="11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4.25" customHeight="1">
      <c r="A478" s="11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4.25" customHeight="1">
      <c r="A479" s="11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ht="14.25" customHeight="1">
      <c r="A480" s="11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ht="14.25" customHeight="1">
      <c r="A481" s="11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ht="14.25" customHeight="1">
      <c r="A482" s="11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ht="14.25" customHeight="1">
      <c r="A483" s="11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4.25" customHeight="1">
      <c r="A484" s="11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ht="14.25" customHeight="1">
      <c r="A485" s="11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4.25" customHeight="1">
      <c r="A486" s="11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14.25" customHeight="1">
      <c r="A487" s="11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14.25" customHeight="1">
      <c r="A488" s="11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4.25" customHeight="1">
      <c r="A489" s="11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14.25" customHeight="1">
      <c r="A490" s="11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ht="14.25" customHeight="1">
      <c r="A491" s="11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ht="14.25" customHeight="1">
      <c r="A492" s="11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ht="14.25" customHeight="1">
      <c r="A493" s="11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ht="14.25" customHeight="1">
      <c r="A494" s="11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4.25" customHeight="1">
      <c r="A495" s="11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4.25" customHeight="1">
      <c r="A496" s="11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14.25" customHeight="1">
      <c r="A497" s="11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ht="14.25" customHeight="1">
      <c r="A498" s="11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ht="14.25" customHeight="1">
      <c r="A499" s="11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ht="14.25" customHeight="1">
      <c r="A500" s="11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ht="14.25" customHeight="1">
      <c r="A501" s="11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ht="14.25" customHeight="1">
      <c r="A502" s="11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4.25" customHeight="1">
      <c r="A503" s="11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4.25" customHeight="1">
      <c r="A504" s="11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4.25" customHeight="1">
      <c r="A505" s="11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4.25" customHeight="1">
      <c r="A506" s="11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ht="14.25" customHeight="1">
      <c r="A507" s="11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ht="14.25" customHeight="1">
      <c r="A508" s="11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ht="14.25" customHeight="1">
      <c r="A509" s="11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ht="14.25" customHeight="1">
      <c r="A510" s="11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1:12" ht="14.25" customHeight="1">
      <c r="A511" s="11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1:12" ht="14.25" customHeight="1">
      <c r="A512" s="11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14.25" customHeight="1">
      <c r="A513" s="11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1:12" ht="14.25" customHeight="1">
      <c r="A514" s="11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1:12" ht="14.25" customHeight="1">
      <c r="A515" s="1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1:12" ht="14.25" customHeight="1">
      <c r="A516" s="11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1:12" ht="14.25" customHeight="1">
      <c r="A517" s="11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1:12" ht="14.25" customHeight="1">
      <c r="A518" s="11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1:12" ht="14.25" customHeight="1">
      <c r="A519" s="11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1:12" ht="14.25" customHeight="1">
      <c r="A520" s="11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1:12" ht="14.25" customHeight="1">
      <c r="A521" s="11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1:12" ht="14.25" customHeight="1">
      <c r="A522" s="11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1:12" ht="14.25" customHeight="1">
      <c r="A523" s="11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1:12" ht="14.25" customHeight="1">
      <c r="A524" s="11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1:12" ht="14.25" customHeight="1">
      <c r="A525" s="11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1:12" ht="14.25" customHeight="1">
      <c r="A526" s="11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1:12" ht="14.25" customHeight="1">
      <c r="A527" s="11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1:12" ht="14.25" customHeight="1">
      <c r="A528" s="11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1:12" ht="14.25" customHeight="1">
      <c r="A529" s="11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1:12" ht="14.25" customHeight="1">
      <c r="A530" s="11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1:12" ht="14.25" customHeight="1">
      <c r="A531" s="11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1:12" ht="14.25" customHeight="1">
      <c r="A532" s="11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1:12" ht="14.25" customHeight="1">
      <c r="A533" s="11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1:12" ht="14.25" customHeight="1">
      <c r="A534" s="11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ht="14.25" customHeight="1">
      <c r="A535" s="11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ht="14.25" customHeight="1">
      <c r="A536" s="11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1:12" ht="14.25" customHeight="1">
      <c r="A537" s="11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1:12" ht="14.25" customHeight="1">
      <c r="A538" s="11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1:12" ht="14.25" customHeight="1">
      <c r="A539" s="11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1:12" ht="14.25" customHeight="1">
      <c r="A540" s="11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1:12" ht="14.25" customHeight="1">
      <c r="A541" s="11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1:12" ht="14.25" customHeight="1">
      <c r="A542" s="11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1:12" ht="14.25" customHeight="1">
      <c r="A543" s="11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1:12" ht="14.25" customHeight="1">
      <c r="A544" s="11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1:12" ht="14.25" customHeight="1">
      <c r="A545" s="11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1:12" ht="14.25" customHeight="1">
      <c r="A546" s="11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1:12" ht="14.25" customHeight="1">
      <c r="A547" s="11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1:12" ht="14.25" customHeight="1">
      <c r="A548" s="11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ht="14.25" customHeight="1">
      <c r="A549" s="1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1:12" ht="14.25" customHeight="1">
      <c r="A550" s="1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1:12" ht="14.25" customHeight="1">
      <c r="A551" s="1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1:12" ht="14.25" customHeight="1">
      <c r="A552" s="1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1:12" ht="14.25" customHeight="1">
      <c r="A553" s="1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1:12" ht="14.25" customHeight="1">
      <c r="A554" s="1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1:12" ht="14.25" customHeight="1">
      <c r="A555" s="1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1:12" ht="14.25" customHeight="1">
      <c r="A556" s="11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1:12" ht="14.25" customHeight="1">
      <c r="A557" s="11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1:12" ht="14.25" customHeight="1">
      <c r="A558" s="11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1:12" ht="14.25" customHeight="1">
      <c r="A559" s="11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1:12" ht="14.25" customHeight="1">
      <c r="A560" s="11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1:12" ht="14.25" customHeight="1">
      <c r="A561" s="11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1:12" ht="14.25" customHeight="1">
      <c r="A562" s="11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1:12" ht="14.25" customHeight="1">
      <c r="A563" s="11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1:12" ht="14.25" customHeight="1">
      <c r="A564" s="11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1:12" ht="14.25" customHeight="1">
      <c r="A565" s="11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ht="14.25" customHeight="1">
      <c r="A566" s="11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1:12" ht="14.25" customHeight="1">
      <c r="A567" s="11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1:12" ht="14.25" customHeight="1">
      <c r="A568" s="11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1:12" ht="14.25" customHeight="1">
      <c r="A569" s="11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1:12" ht="14.25" customHeight="1">
      <c r="A570" s="11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1:12" ht="14.25" customHeight="1">
      <c r="A571" s="11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1:12" ht="14.25" customHeight="1">
      <c r="A572" s="11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1:12" ht="14.25" customHeight="1">
      <c r="A573" s="11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ht="14.25" customHeight="1">
      <c r="A574" s="11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1:12" ht="14.25" customHeight="1">
      <c r="A575" s="11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1:12" ht="14.25" customHeight="1">
      <c r="A576" s="11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1:12" ht="14.25" customHeight="1">
      <c r="A577" s="11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1:12" ht="14.25" customHeight="1">
      <c r="A578" s="11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1:12" ht="14.25" customHeight="1">
      <c r="A579" s="11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1:12" ht="14.25" customHeight="1">
      <c r="A580" s="11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ht="14.25" customHeight="1">
      <c r="A581" s="11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1:12" ht="14.25" customHeight="1">
      <c r="A582" s="11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1:12" ht="14.25" customHeight="1">
      <c r="A583" s="11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1:12" ht="14.25" customHeight="1">
      <c r="A584" s="11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1:12" ht="14.25" customHeight="1">
      <c r="A585" s="11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1:12" ht="14.25" customHeight="1">
      <c r="A586" s="11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1:12" ht="14.25" customHeight="1">
      <c r="A587" s="11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1:12" ht="14.25" customHeight="1">
      <c r="A588" s="11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1:12" ht="14.25" customHeight="1">
      <c r="A589" s="11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ht="14.25" customHeight="1">
      <c r="A590" s="11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ht="14.25" customHeight="1">
      <c r="A591" s="11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ht="14.25" customHeight="1">
      <c r="A592" s="11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ht="14.25" customHeight="1">
      <c r="A593" s="11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1:12" ht="14.25" customHeight="1">
      <c r="A594" s="11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1:12" ht="14.25" customHeight="1">
      <c r="A595" s="11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1:12" ht="14.25" customHeight="1">
      <c r="A596" s="11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14.25" customHeight="1">
      <c r="A597" s="11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1:12" ht="14.25" customHeight="1">
      <c r="A598" s="11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1:12" ht="14.25" customHeight="1">
      <c r="A599" s="11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1:12" ht="14.25" customHeight="1">
      <c r="A600" s="11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ht="14.25" customHeight="1">
      <c r="A601" s="11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1:12" ht="14.25" customHeight="1">
      <c r="A602" s="11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1:12" ht="14.25" customHeight="1">
      <c r="A603" s="11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1:12" ht="14.25" customHeight="1">
      <c r="A604" s="11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1:12" ht="14.25" customHeight="1">
      <c r="A605" s="11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1:12" ht="14.25" customHeight="1">
      <c r="A606" s="11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1:12" ht="14.25" customHeight="1">
      <c r="A607" s="11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1:12" ht="14.25" customHeight="1">
      <c r="A608" s="11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1:12" ht="14.25" customHeight="1">
      <c r="A609" s="11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1:12" ht="14.25" customHeight="1">
      <c r="A610" s="11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1:12" ht="14.25" customHeight="1">
      <c r="A611" s="11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1:12" ht="14.25" customHeight="1">
      <c r="A612" s="11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1:12" ht="14.25" customHeight="1">
      <c r="A613" s="11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1:12" ht="14.25" customHeight="1">
      <c r="A614" s="11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1:12" ht="14.25" customHeight="1">
      <c r="A615" s="11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1:12" ht="14.25" customHeight="1">
      <c r="A616" s="11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1:12" ht="14.25" customHeight="1">
      <c r="A617" s="11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1:12" ht="14.25" customHeight="1">
      <c r="A618" s="11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1:12" ht="14.25" customHeight="1">
      <c r="A619" s="11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1:12" ht="14.25" customHeight="1">
      <c r="A620" s="11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1:12" ht="14.25" customHeight="1">
      <c r="A621" s="11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1:12" ht="14.25" customHeight="1">
      <c r="A622" s="11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1:12" ht="14.25" customHeight="1">
      <c r="A623" s="11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1:12" ht="14.25" customHeight="1">
      <c r="A624" s="11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1:12" ht="14.25" customHeight="1">
      <c r="A625" s="11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1:12" ht="14.25" customHeight="1">
      <c r="A626" s="11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1:12" ht="14.25" customHeight="1">
      <c r="A627" s="11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1:12" ht="14.25" customHeight="1">
      <c r="A628" s="11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1:12" ht="14.25" customHeight="1">
      <c r="A629" s="11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1:12" ht="14.25" customHeight="1">
      <c r="A630" s="11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1:12" ht="14.25" customHeight="1">
      <c r="A631" s="11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1:12" ht="14.25" customHeight="1">
      <c r="A632" s="11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1:12" ht="14.25" customHeight="1">
      <c r="A633" s="11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1:12" ht="14.25" customHeight="1">
      <c r="A634" s="11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1:12" ht="14.25" customHeight="1">
      <c r="A635" s="11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1:12" ht="14.25" customHeight="1">
      <c r="A636" s="11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1:12" ht="14.25" customHeight="1">
      <c r="A637" s="11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1:12" ht="14.25" customHeight="1">
      <c r="A638" s="11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1:12" ht="14.25" customHeight="1">
      <c r="A639" s="1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 ht="14.25" customHeight="1">
      <c r="A640" s="11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1:12" ht="14.25" customHeight="1">
      <c r="A641" s="11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1:12" ht="14.25" customHeight="1">
      <c r="A642" s="11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1:12" ht="14.25" customHeight="1">
      <c r="A643" s="11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1:12" ht="14.25" customHeight="1">
      <c r="A644" s="11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1:12" ht="14.25" customHeight="1">
      <c r="A645" s="11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1:12" ht="14.25" customHeight="1">
      <c r="A646" s="11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1:12" ht="14.25" customHeight="1">
      <c r="A647" s="11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1:12" ht="14.25" customHeight="1">
      <c r="A648" s="11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1:12" ht="14.25" customHeight="1">
      <c r="A649" s="11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1:12" ht="14.25" customHeight="1">
      <c r="A650" s="11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1:12" ht="14.25" customHeight="1">
      <c r="A651" s="11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1:12" ht="14.25" customHeight="1">
      <c r="A652" s="11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1:12" ht="14.25" customHeight="1">
      <c r="A653" s="1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1:12" ht="14.25" customHeight="1">
      <c r="A654" s="1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1:12" ht="14.25" customHeight="1">
      <c r="A655" s="1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1:12" ht="14.25" customHeight="1">
      <c r="A656" s="1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1:12" ht="14.25" customHeight="1">
      <c r="A657" s="11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1:12" ht="14.25" customHeight="1">
      <c r="A658" s="1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1:12" ht="14.25" customHeight="1">
      <c r="A659" s="11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1:12" ht="14.25" customHeight="1">
      <c r="A660" s="11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1:12" ht="14.25" customHeight="1">
      <c r="A661" s="11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1:12" ht="14.25" customHeight="1">
      <c r="A662" s="11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1:12" ht="14.25" customHeight="1">
      <c r="A663" s="11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1:12" ht="14.25" customHeight="1">
      <c r="A664" s="11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1:12" ht="14.25" customHeight="1">
      <c r="A665" s="11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1:12" ht="14.25" customHeight="1">
      <c r="A666" s="11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1:12" ht="14.25" customHeight="1">
      <c r="A667" s="11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1:12" ht="14.25" customHeight="1">
      <c r="A668" s="11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1:12" ht="14.25" customHeight="1">
      <c r="A669" s="11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1:12" ht="14.25" customHeight="1">
      <c r="A670" s="11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1:12" ht="14.25" customHeight="1">
      <c r="A671" s="11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1:12" ht="14.25" customHeight="1">
      <c r="A672" s="11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1:12" ht="14.25" customHeight="1">
      <c r="A673" s="11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1:12" ht="14.25" customHeight="1">
      <c r="A674" s="11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1:12" ht="14.25" customHeight="1">
      <c r="A675" s="11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1:12" ht="14.25" customHeight="1">
      <c r="A676" s="11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1:12" ht="14.25" customHeight="1">
      <c r="A677" s="11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1:12" ht="14.25" customHeight="1">
      <c r="A678" s="11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1:12" ht="14.25" customHeight="1">
      <c r="A679" s="11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1:12" ht="14.25" customHeight="1">
      <c r="A680" s="11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1:12" ht="14.25" customHeight="1">
      <c r="A681" s="11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1:12" ht="14.25" customHeight="1">
      <c r="A682" s="11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1:12" ht="14.25" customHeight="1">
      <c r="A683" s="11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1:12" ht="14.25" customHeight="1">
      <c r="A684" s="11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1:12" ht="14.25" customHeight="1">
      <c r="A685" s="11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1:12" ht="14.25" customHeight="1">
      <c r="A686" s="11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1:12" ht="14.25" customHeight="1">
      <c r="A687" s="11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1:12" ht="14.25" customHeight="1">
      <c r="A688" s="11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1:12" ht="14.25" customHeight="1">
      <c r="A689" s="11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1:12" ht="14.25" customHeight="1">
      <c r="A690" s="11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1:12" ht="14.25" customHeight="1">
      <c r="A691" s="11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1:12" ht="14.25" customHeight="1">
      <c r="A692" s="11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1:12" ht="14.25" customHeight="1">
      <c r="A693" s="11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1:12" ht="14.25" customHeight="1">
      <c r="A694" s="11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1:12" ht="14.25" customHeight="1">
      <c r="A695" s="11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1:12" ht="14.25" customHeight="1">
      <c r="A696" s="11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1:12" ht="14.25" customHeight="1">
      <c r="A697" s="11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1:12" ht="14.25" customHeight="1">
      <c r="A698" s="11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1:12" ht="14.25" customHeight="1">
      <c r="A699" s="11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1:12" ht="14.25" customHeight="1">
      <c r="A700" s="11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1:12" ht="14.25" customHeight="1">
      <c r="A701" s="11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1:12" ht="14.25" customHeight="1">
      <c r="A702" s="11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1:12" ht="14.25" customHeight="1">
      <c r="A703" s="11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1:12" ht="14.25" customHeight="1">
      <c r="A704" s="11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1:12" ht="14.25" customHeight="1">
      <c r="A705" s="11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1:12" ht="14.25" customHeight="1">
      <c r="A706" s="11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1:12" ht="14.25" customHeight="1">
      <c r="A707" s="11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1:12" ht="14.25" customHeight="1">
      <c r="A708" s="11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1:12" ht="14.25" customHeight="1">
      <c r="A709" s="11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1:12" ht="14.25" customHeight="1">
      <c r="A710" s="11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1:12" ht="14.25" customHeight="1">
      <c r="A711" s="11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1:12" ht="14.25" customHeight="1">
      <c r="A712" s="11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1:12" ht="14.25" customHeight="1">
      <c r="A713" s="11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1:12" ht="14.25" customHeight="1">
      <c r="A714" s="11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1:12" ht="14.25" customHeight="1">
      <c r="A715" s="11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1:12" ht="14.25" customHeight="1">
      <c r="A716" s="11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1:12" ht="14.25" customHeight="1">
      <c r="A717" s="11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1:12" ht="14.25" customHeight="1">
      <c r="A718" s="11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1:12" ht="14.25" customHeight="1">
      <c r="A719" s="11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1:12" ht="14.25" customHeight="1">
      <c r="A720" s="11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1:12" ht="14.25" customHeight="1">
      <c r="A721" s="11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1:12" ht="14.25" customHeight="1">
      <c r="A722" s="11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1:12" ht="14.25" customHeight="1">
      <c r="A723" s="11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1:12" ht="14.25" customHeight="1">
      <c r="A724" s="11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1:12" ht="14.25" customHeight="1">
      <c r="A725" s="11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1:12" ht="14.25" customHeight="1">
      <c r="A726" s="11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1:12" ht="14.25" customHeight="1">
      <c r="A727" s="11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1:12" ht="14.25" customHeight="1">
      <c r="A728" s="11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1:12" ht="14.25" customHeight="1">
      <c r="A729" s="11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1:12" ht="14.25" customHeight="1">
      <c r="A730" s="11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1:12" ht="14.25" customHeight="1">
      <c r="A731" s="11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1:12" ht="14.25" customHeight="1">
      <c r="A732" s="11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1:12" ht="14.25" customHeight="1">
      <c r="A733" s="11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1:12" ht="14.25" customHeight="1">
      <c r="A734" s="11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ht="14.25" customHeight="1">
      <c r="A735" s="11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1:12" ht="14.25" customHeight="1">
      <c r="A736" s="11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1:12" ht="14.25" customHeight="1">
      <c r="A737" s="11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1:12" ht="14.25" customHeight="1">
      <c r="A738" s="11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ht="14.25" customHeight="1">
      <c r="A739" s="11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1:12" ht="14.25" customHeight="1">
      <c r="A740" s="11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1:12" ht="14.25" customHeight="1">
      <c r="A741" s="11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1:12" ht="14.25" customHeight="1">
      <c r="A742" s="11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1:12" ht="14.25" customHeight="1">
      <c r="A743" s="11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1:12" ht="14.25" customHeight="1">
      <c r="A744" s="11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1:12" ht="14.25" customHeight="1">
      <c r="A745" s="11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1:12" ht="14.25" customHeight="1">
      <c r="A746" s="11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1:12" ht="14.25" customHeight="1">
      <c r="A747" s="11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1:12" ht="14.25" customHeight="1">
      <c r="A748" s="11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1:12" ht="14.25" customHeight="1">
      <c r="A749" s="11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1:12" ht="14.25" customHeight="1">
      <c r="A750" s="11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1:12" ht="14.25" customHeight="1">
      <c r="A751" s="11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1:12" ht="14.25" customHeight="1">
      <c r="A752" s="11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1:12" ht="14.25" customHeight="1">
      <c r="A753" s="11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1:12" ht="14.25" customHeight="1">
      <c r="A754" s="11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1:12" ht="14.25" customHeight="1">
      <c r="A755" s="11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1:12" ht="14.25" customHeight="1">
      <c r="A756" s="11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1:12" ht="14.25" customHeight="1">
      <c r="A757" s="11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1:12" ht="14.25" customHeight="1">
      <c r="A758" s="11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1:12" ht="14.25" customHeight="1">
      <c r="A759" s="11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1:12" ht="14.25" customHeight="1">
      <c r="A760" s="11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1:12" ht="14.25" customHeight="1">
      <c r="A761" s="11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1:12" ht="14.25" customHeight="1">
      <c r="A762" s="11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1:12" ht="14.25" customHeight="1">
      <c r="A763" s="11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1:12" ht="14.25" customHeight="1">
      <c r="A764" s="11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1:12" ht="14.25" customHeight="1">
      <c r="A765" s="11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1:12" ht="14.25" customHeight="1">
      <c r="A766" s="11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1:12" ht="14.25" customHeight="1">
      <c r="A767" s="11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1:12" ht="14.25" customHeight="1">
      <c r="A768" s="11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1:12" ht="14.25" customHeight="1">
      <c r="A769" s="11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1:12" ht="14.25" customHeight="1">
      <c r="A770" s="11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1:12" ht="14.25" customHeight="1">
      <c r="A771" s="11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1:12" ht="14.25" customHeight="1">
      <c r="A772" s="11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1:12" ht="14.25" customHeight="1">
      <c r="A773" s="11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1:12" ht="14.25" customHeight="1">
      <c r="A774" s="11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1:12" ht="14.25" customHeight="1">
      <c r="A775" s="11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1:12" ht="14.25" customHeight="1">
      <c r="A776" s="11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1:12" ht="14.25" customHeight="1">
      <c r="A777" s="11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1:12" ht="14.25" customHeight="1">
      <c r="A778" s="11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1:12" ht="14.25" customHeight="1">
      <c r="A779" s="11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1:12" ht="14.25" customHeight="1">
      <c r="A780" s="11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1:12" ht="14.25" customHeight="1">
      <c r="A781" s="11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1:12" ht="14.25" customHeight="1">
      <c r="A782" s="11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1:12" ht="14.25" customHeight="1">
      <c r="A783" s="11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1:12" ht="14.25" customHeight="1">
      <c r="A784" s="11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1:12" ht="14.25" customHeight="1">
      <c r="A785" s="11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1:12" ht="14.25" customHeight="1">
      <c r="A786" s="11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1:12" ht="14.25" customHeight="1">
      <c r="A787" s="11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1:12" ht="14.25" customHeight="1">
      <c r="A788" s="11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1:12" ht="14.25" customHeight="1">
      <c r="A789" s="11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1:12" ht="14.25" customHeight="1">
      <c r="A790" s="11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1:12" ht="14.25" customHeight="1">
      <c r="A791" s="11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1:12" ht="14.25" customHeight="1">
      <c r="A792" s="11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1:12" ht="14.25" customHeight="1">
      <c r="A793" s="11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1:12" ht="14.25" customHeight="1">
      <c r="A794" s="11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1:12" ht="14.25" customHeight="1">
      <c r="A795" s="11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1:12" ht="14.25" customHeight="1">
      <c r="A796" s="11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1:12" ht="14.25" customHeight="1">
      <c r="A797" s="11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1:12" ht="14.25" customHeight="1">
      <c r="A798" s="11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1:12" ht="14.25" customHeight="1">
      <c r="A799" s="11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1:12" ht="14.25" customHeight="1">
      <c r="A800" s="11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1:12" ht="14.25" customHeight="1">
      <c r="A801" s="11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1:12" ht="14.25" customHeight="1">
      <c r="A802" s="11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1:12" ht="14.25" customHeight="1">
      <c r="A803" s="11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1:12" ht="14.25" customHeight="1">
      <c r="A804" s="11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1:12" ht="14.25" customHeight="1">
      <c r="A805" s="11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1:12" ht="14.25" customHeight="1">
      <c r="A806" s="11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1:12" ht="14.25" customHeight="1">
      <c r="A807" s="11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1:12" ht="14.25" customHeight="1">
      <c r="A808" s="11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1:12" ht="14.25" customHeight="1">
      <c r="A809" s="11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1:12" ht="14.25" customHeight="1">
      <c r="A810" s="11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1:12" ht="14.25" customHeight="1">
      <c r="A811" s="11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1:12" ht="14.25" customHeight="1">
      <c r="A812" s="11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1:12" ht="14.25" customHeight="1">
      <c r="A813" s="11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1:12" ht="14.25" customHeight="1">
      <c r="A814" s="11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1:12" ht="14.25" customHeight="1">
      <c r="A815" s="11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1:12" ht="14.25" customHeight="1">
      <c r="A816" s="11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1:12" ht="14.25" customHeight="1">
      <c r="A817" s="11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1:12" ht="14.25" customHeight="1">
      <c r="A818" s="11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1:12" ht="14.25" customHeight="1">
      <c r="A819" s="11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1:12" ht="14.25" customHeight="1">
      <c r="A820" s="11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1:12" ht="14.25" customHeight="1">
      <c r="A821" s="11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1:12" ht="14.25" customHeight="1">
      <c r="A822" s="11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1:12" ht="14.25" customHeight="1">
      <c r="A823" s="11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1:12" ht="14.25" customHeight="1">
      <c r="A824" s="11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1:12" ht="14.25" customHeight="1">
      <c r="A825" s="11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1:12" ht="14.25" customHeight="1">
      <c r="A826" s="11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1:12" ht="14.25" customHeight="1">
      <c r="A827" s="11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1:12" ht="14.25" customHeight="1">
      <c r="A828" s="11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1:12" ht="14.25" customHeight="1">
      <c r="A829" s="11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1:12" ht="14.25" customHeight="1">
      <c r="A830" s="11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1:12" ht="14.25" customHeight="1">
      <c r="A831" s="11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1:12" ht="14.25" customHeight="1">
      <c r="A832" s="11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1:12" ht="14.25" customHeight="1">
      <c r="A833" s="11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1:12" ht="14.25" customHeight="1">
      <c r="A834" s="11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1:12" ht="14.25" customHeight="1">
      <c r="A835" s="11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1:12" ht="14.25" customHeight="1">
      <c r="A836" s="11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1:12" ht="14.25" customHeight="1">
      <c r="A837" s="11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1:12" ht="14.25" customHeight="1">
      <c r="A838" s="11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1:12" ht="14.25" customHeight="1">
      <c r="A839" s="11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1:12" ht="14.25" customHeight="1">
      <c r="A840" s="11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1:12" ht="14.25" customHeight="1">
      <c r="A841" s="11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1:12" ht="14.25" customHeight="1">
      <c r="A842" s="11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1:12" ht="14.25" customHeight="1">
      <c r="A843" s="11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1:12" ht="14.25" customHeight="1">
      <c r="A844" s="11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1:12" ht="14.25" customHeight="1">
      <c r="A845" s="11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1:12" ht="14.25" customHeight="1">
      <c r="A846" s="11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1:12" ht="14.25" customHeight="1">
      <c r="A847" s="11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1:12" ht="14.25" customHeight="1">
      <c r="A848" s="11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1:12" ht="14.25" customHeight="1">
      <c r="A849" s="11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1:12" ht="14.25" customHeight="1">
      <c r="A850" s="11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1:12" ht="14.25" customHeight="1">
      <c r="A851" s="11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1:12" ht="14.25" customHeight="1">
      <c r="A852" s="11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1:12" ht="14.25" customHeight="1">
      <c r="A853" s="11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1:12" ht="14.25" customHeight="1">
      <c r="A854" s="11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1:12" ht="14.25" customHeight="1">
      <c r="A855" s="11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1:12" ht="14.25" customHeight="1">
      <c r="A856" s="11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1:12" ht="14.25" customHeight="1">
      <c r="A857" s="11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1:12" ht="14.25" customHeight="1">
      <c r="A858" s="11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1:12" ht="14.25" customHeight="1">
      <c r="A859" s="11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1:12" ht="14.25" customHeight="1">
      <c r="A860" s="11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1:12" ht="14.25" customHeight="1">
      <c r="A861" s="11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1:12" ht="14.25" customHeight="1">
      <c r="A862" s="11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1:12" ht="14.25" customHeight="1">
      <c r="A863" s="11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1:12" ht="14.25" customHeight="1">
      <c r="A864" s="11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1:12" ht="14.25" customHeight="1">
      <c r="A865" s="11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1:12" ht="14.25" customHeight="1">
      <c r="A866" s="11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1:12" ht="14.25" customHeight="1">
      <c r="A867" s="11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1:12" ht="14.25" customHeight="1">
      <c r="A868" s="11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1:12" ht="14.25" customHeight="1">
      <c r="A869" s="11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1:12" ht="14.25" customHeight="1">
      <c r="A870" s="11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1:12" ht="14.25" customHeight="1">
      <c r="A871" s="11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1:12" ht="14.25" customHeight="1">
      <c r="A872" s="11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1:12" ht="14.25" customHeight="1">
      <c r="A873" s="11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1:12" ht="14.25" customHeight="1">
      <c r="A874" s="11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1:12" ht="14.25" customHeight="1">
      <c r="A875" s="11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1:12" ht="14.25" customHeight="1">
      <c r="A876" s="11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1:12" ht="14.25" customHeight="1">
      <c r="A877" s="11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1:12" ht="14.25" customHeight="1">
      <c r="A878" s="11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1:12" ht="14.25" customHeight="1">
      <c r="A879" s="11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1:12" ht="14.25" customHeight="1">
      <c r="A880" s="11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1:12" ht="14.25" customHeight="1">
      <c r="A881" s="11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1:12" ht="14.25" customHeight="1">
      <c r="A882" s="11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1:12" ht="14.25" customHeight="1">
      <c r="A883" s="11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1:12" ht="14.25" customHeight="1">
      <c r="A884" s="11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1:12" ht="14.25" customHeight="1">
      <c r="A885" s="11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1:12" ht="14.25" customHeight="1">
      <c r="A886" s="11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1:12" ht="14.25" customHeight="1">
      <c r="A887" s="11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1:12" ht="14.25" customHeight="1">
      <c r="A888" s="11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1:12" ht="14.25" customHeight="1">
      <c r="A889" s="11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1:12" ht="14.25" customHeight="1">
      <c r="A890" s="11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1:12" ht="14.25" customHeight="1">
      <c r="A891" s="11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1:12" ht="14.25" customHeight="1">
      <c r="A892" s="11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1:12" ht="14.25" customHeight="1">
      <c r="A893" s="11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1:12" ht="14.25" customHeight="1">
      <c r="A894" s="11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1:12" ht="14.25" customHeight="1">
      <c r="A895" s="11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1:12" ht="14.25" customHeight="1">
      <c r="A896" s="11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1:12" ht="14.25" customHeight="1">
      <c r="A897" s="11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1:12" ht="14.25" customHeight="1">
      <c r="A898" s="11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1:12" ht="14.25" customHeight="1">
      <c r="A899" s="11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1:12" ht="14.25" customHeight="1">
      <c r="A900" s="11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1:12" ht="14.25" customHeight="1">
      <c r="A901" s="11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1:12" ht="14.25" customHeight="1">
      <c r="A902" s="11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1:12" ht="14.25" customHeight="1">
      <c r="A903" s="11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1:12" ht="14.25" customHeight="1">
      <c r="A904" s="11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1:12" ht="14.25" customHeight="1">
      <c r="A905" s="11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1:12" ht="14.25" customHeight="1">
      <c r="A906" s="11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1:12" ht="14.25" customHeight="1">
      <c r="A907" s="11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1:12" ht="14.25" customHeight="1">
      <c r="A908" s="11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1:12" ht="14.25" customHeight="1">
      <c r="A909" s="11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1:12" ht="14.25" customHeight="1">
      <c r="A910" s="11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ht="14.25" customHeight="1">
      <c r="A911" s="11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ht="14.25" customHeight="1">
      <c r="A912" s="11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ht="14.25" customHeight="1">
      <c r="A913" s="11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ht="14.25" customHeight="1">
      <c r="A914" s="11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ht="14.25" customHeight="1">
      <c r="A915" s="11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ht="14.25" customHeight="1">
      <c r="A916" s="11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ht="14.25" customHeight="1">
      <c r="A917" s="11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ht="14.25" customHeight="1">
      <c r="A918" s="11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ht="14.25" customHeight="1">
      <c r="A919" s="11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ht="14.25" customHeight="1">
      <c r="A920" s="11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ht="14.25" customHeight="1">
      <c r="A921" s="11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1:12" ht="14.25" customHeight="1">
      <c r="A922" s="11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1:12" ht="14.25" customHeight="1">
      <c r="A923" s="11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1:12" ht="14.25" customHeight="1">
      <c r="A924" s="11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1:12" ht="14.25" customHeight="1">
      <c r="A925" s="11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1:12" ht="14.25" customHeight="1">
      <c r="A926" s="57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1:12" ht="14.25" customHeight="1">
      <c r="A927" s="57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ht="14.25" customHeight="1">
      <c r="A928" s="57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ht="14.25" customHeight="1">
      <c r="A929" s="57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ht="14.2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ht="14.25" customHeight="1">
      <c r="A931" s="55" t="s">
        <v>52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ht="14.25" customHeight="1">
      <c r="A932" s="55" t="s">
        <v>53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ht="14.25" customHeight="1">
      <c r="A933" s="55" t="s">
        <v>54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ht="14.25" customHeight="1">
      <c r="A934" s="55" t="s">
        <v>55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ht="14.25" customHeight="1">
      <c r="A935" s="55" t="s">
        <v>56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ht="14.25" customHeight="1">
      <c r="A936" s="55" t="s">
        <v>57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ht="14.25" customHeight="1">
      <c r="A937" s="55" t="s">
        <v>58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ht="14.25" customHeight="1">
      <c r="A938" s="55" t="s">
        <v>59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ht="14.25" customHeight="1">
      <c r="A939" s="55" t="s">
        <v>60</v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ht="14.25" customHeight="1">
      <c r="A940" s="55" t="s">
        <v>61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ht="14.25" customHeight="1">
      <c r="A941" s="55" t="s">
        <v>62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ht="14.25" customHeight="1">
      <c r="A942" s="55" t="s">
        <v>63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ht="14.25" customHeight="1">
      <c r="A943" s="55" t="s">
        <v>64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ht="14.25" customHeight="1">
      <c r="A944" s="55" t="s">
        <v>65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1:12" ht="14.25" customHeight="1">
      <c r="A945" s="55" t="s">
        <v>66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1:12" ht="14.25" customHeight="1">
      <c r="A946" s="55" t="s">
        <v>67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1:12" ht="14.25" customHeight="1">
      <c r="A947" s="55" t="s">
        <v>68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1:12" ht="14.25" customHeight="1">
      <c r="A948" s="55" t="s">
        <v>69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1:12" ht="14.25" customHeight="1">
      <c r="A949" s="55" t="s">
        <v>70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1:12" ht="14.25" customHeight="1">
      <c r="A950" s="55" t="s">
        <v>71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1:12" ht="14.25" customHeight="1">
      <c r="A951" s="55" t="s">
        <v>72</v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1:12" ht="14.25" customHeight="1">
      <c r="A952" s="55" t="s">
        <v>73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1:12" ht="14.25" customHeight="1">
      <c r="A953" s="55" t="s">
        <v>74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1:12" ht="14.25" customHeight="1">
      <c r="A954" s="55" t="s">
        <v>75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1:12" ht="14.25" customHeight="1">
      <c r="A955" s="55" t="s">
        <v>76</v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1:12" ht="14.25" customHeight="1">
      <c r="A956" s="56" t="s">
        <v>77</v>
      </c>
    </row>
    <row r="957" spans="1:12" ht="14.25" customHeight="1">
      <c r="A957" s="56" t="s">
        <v>78</v>
      </c>
    </row>
    <row r="958" spans="1:12" ht="14.25" customHeight="1">
      <c r="A958" s="56" t="s">
        <v>79</v>
      </c>
    </row>
    <row r="959" spans="1:12" ht="14.25" customHeight="1">
      <c r="A959" s="56" t="s">
        <v>80</v>
      </c>
    </row>
    <row r="960" spans="1:12" ht="14.25" customHeight="1">
      <c r="A960" s="56" t="s">
        <v>81</v>
      </c>
    </row>
    <row r="961" spans="1:1" ht="14.25" customHeight="1">
      <c r="A961" s="56" t="s">
        <v>82</v>
      </c>
    </row>
    <row r="962" spans="1:1" ht="14.25" customHeight="1">
      <c r="A962" s="56" t="s">
        <v>83</v>
      </c>
    </row>
    <row r="963" spans="1:1" ht="14.25" customHeight="1">
      <c r="A963" s="56" t="s">
        <v>84</v>
      </c>
    </row>
    <row r="964" spans="1:1" ht="14.25" customHeight="1">
      <c r="A964" s="56" t="s">
        <v>85</v>
      </c>
    </row>
    <row r="965" spans="1:1" ht="14.25" customHeight="1">
      <c r="A965" s="56" t="s">
        <v>86</v>
      </c>
    </row>
    <row r="966" spans="1:1" ht="14.25" customHeight="1">
      <c r="A966" s="56" t="s">
        <v>87</v>
      </c>
    </row>
    <row r="967" spans="1:1" ht="14.25" customHeight="1">
      <c r="A967" s="56" t="s">
        <v>88</v>
      </c>
    </row>
    <row r="968" spans="1:1" ht="14.25" customHeight="1">
      <c r="A968" s="56" t="s">
        <v>89</v>
      </c>
    </row>
    <row r="969" spans="1:1" ht="14.25" customHeight="1">
      <c r="A969" s="56" t="s">
        <v>90</v>
      </c>
    </row>
    <row r="970" spans="1:1" ht="14.25" customHeight="1">
      <c r="A970" s="56" t="s">
        <v>91</v>
      </c>
    </row>
    <row r="971" spans="1:1" ht="14.25" customHeight="1">
      <c r="A971" s="56" t="s">
        <v>92</v>
      </c>
    </row>
    <row r="972" spans="1:1" ht="14.25" customHeight="1">
      <c r="A972" s="56" t="s">
        <v>93</v>
      </c>
    </row>
    <row r="973" spans="1:1" ht="14.25" customHeight="1">
      <c r="A973" s="56" t="s">
        <v>94</v>
      </c>
    </row>
    <row r="974" spans="1:1" ht="14.25" customHeight="1">
      <c r="A974" s="56" t="s">
        <v>95</v>
      </c>
    </row>
    <row r="975" spans="1:1" ht="14.25" customHeight="1">
      <c r="A975" s="56" t="s">
        <v>96</v>
      </c>
    </row>
    <row r="976" spans="1:1" ht="14.25" customHeight="1">
      <c r="A976" s="56" t="s">
        <v>97</v>
      </c>
    </row>
    <row r="977" spans="1:1" ht="14.25" customHeight="1">
      <c r="A977" s="56" t="s">
        <v>98</v>
      </c>
    </row>
    <row r="978" spans="1:1" ht="14.25" customHeight="1">
      <c r="A978" s="56" t="s">
        <v>99</v>
      </c>
    </row>
    <row r="979" spans="1:1" ht="14.25" customHeight="1">
      <c r="A979" s="56" t="s">
        <v>100</v>
      </c>
    </row>
    <row r="980" spans="1:1" ht="14.25" customHeight="1">
      <c r="A980" s="29"/>
    </row>
    <row r="981" spans="1:1" ht="14.25" customHeight="1">
      <c r="A981" s="29"/>
    </row>
    <row r="982" spans="1:1" ht="14.25" customHeight="1">
      <c r="A982" s="29"/>
    </row>
    <row r="983" spans="1:1" ht="14.25" customHeight="1">
      <c r="A983" s="29"/>
    </row>
    <row r="984" spans="1:1" ht="14.25" customHeight="1"/>
    <row r="985" spans="1:1" ht="14.25" customHeight="1"/>
  </sheetData>
  <mergeCells count="23">
    <mergeCell ref="K6:K7"/>
    <mergeCell ref="L6:L7"/>
    <mergeCell ref="K2:L2"/>
    <mergeCell ref="K4:L4"/>
    <mergeCell ref="A6:A7"/>
    <mergeCell ref="B6:B7"/>
    <mergeCell ref="E6:J6"/>
    <mergeCell ref="B2:J2"/>
    <mergeCell ref="B4:J4"/>
    <mergeCell ref="A30:L30"/>
    <mergeCell ref="A39:L39"/>
    <mergeCell ref="A8:L8"/>
    <mergeCell ref="A9:J9"/>
    <mergeCell ref="B10:K10"/>
    <mergeCell ref="A19:K19"/>
    <mergeCell ref="A28:K28"/>
    <mergeCell ref="A64:L64"/>
    <mergeCell ref="A69:J69"/>
    <mergeCell ref="A54:L54"/>
    <mergeCell ref="A46:L46"/>
    <mergeCell ref="A51:L51"/>
    <mergeCell ref="A57:L57"/>
    <mergeCell ref="A49:L49"/>
  </mergeCells>
  <conditionalFormatting sqref="B10:K10">
    <cfRule type="notContainsBlanks" dxfId="0" priority="1">
      <formula>LEN(TRIM(B10))&gt;0</formula>
    </cfRule>
  </conditionalFormatting>
  <dataValidations count="1">
    <dataValidation type="list" allowBlank="1" showInputMessage="1" showErrorMessage="1" prompt="Atenção! - Selecione a área de conhecimento e a área de avaliação no botão à  direita. Este campo é obrigatório para pontuar artigos classificados por Qualis." sqref="B4:J4" xr:uid="{E50823AE-DF80-49B7-96C0-842EEE23C8EB}">
      <formula1>$A$931:$A$979</formula1>
    </dataValidation>
  </dataValidations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F4FC-10E5-451D-836E-823E2F8DB2B8}">
  <dimension ref="A1"/>
  <sheetViews>
    <sheetView workbookViewId="0">
      <selection activeCell="D11" sqref="D11:D113"/>
    </sheetView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Eckard Sinks</dc:creator>
  <cp:lastModifiedBy>Udo Eckard Sinks</cp:lastModifiedBy>
  <dcterms:created xsi:type="dcterms:W3CDTF">2023-04-21T12:02:29Z</dcterms:created>
  <dcterms:modified xsi:type="dcterms:W3CDTF">2023-06-27T18:40:45Z</dcterms:modified>
</cp:coreProperties>
</file>