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DS Recebidos - 2024" sheetId="1" r:id="rId4"/>
    <sheet state="visible" name="Cópia TEDS 2024 - RGI " sheetId="2" r:id="rId5"/>
    <sheet state="hidden" name="Planilha4" sheetId="3" r:id="rId6"/>
  </sheets>
  <definedNames/>
  <calcPr/>
  <extLst>
    <ext uri="GoogleSheetsCustomDataVersion2">
      <go:sheetsCustomData xmlns:go="http://customooxmlschemas.google.com/" r:id="rId7" roundtripDataChecksum="GkNFW3jtkqt6XtjvO0NzAAuIiI2J+SSQjfAUeWBq7Hg="/>
    </ext>
  </extLst>
</workbook>
</file>

<file path=xl/sharedStrings.xml><?xml version="1.0" encoding="utf-8"?>
<sst xmlns="http://schemas.openxmlformats.org/spreadsheetml/2006/main" count="130" uniqueCount="98">
  <si>
    <t>UNIVERSIDADE FEDERAL DO PAMPA</t>
  </si>
  <si>
    <t>PRÓ-REITORIA DE PLANEJAMENTO E INFRAESTRUTURA</t>
  </si>
  <si>
    <t>COORDENADORIA DE PLANEJAMENTO</t>
  </si>
  <si>
    <t>DIVISÃO DE ORÇAMENTO</t>
  </si>
  <si>
    <t>Atualização:</t>
  </si>
  <si>
    <t>TERMOS DE EXECUÇÃO DESCENTRALIZADA CELEBRADOS E/OU ADITIVADOS EM 2024</t>
  </si>
  <si>
    <t>TERMO Nº</t>
  </si>
  <si>
    <t>UNIDADE GESTORA CONCEDENTE</t>
  </si>
  <si>
    <t>TÍTULO / OBJETO DA DESPESA</t>
  </si>
  <si>
    <t>GRUPO DE DESPESA</t>
  </si>
  <si>
    <t>VALOR RECEBIDO</t>
  </si>
  <si>
    <t>VALOR EMPENHADO</t>
  </si>
  <si>
    <t>VIGÊNCIA INICIAL</t>
  </si>
  <si>
    <t>VIGÊNCIA FINAL</t>
  </si>
  <si>
    <t>Nº PROCESSO SEI</t>
  </si>
  <si>
    <t>UG RESPONSÁVEL</t>
  </si>
  <si>
    <t xml:space="preserve"> Secretaria de Educação Superior - SESU</t>
  </si>
  <si>
    <t>Residência em Saúde - COREMU</t>
  </si>
  <si>
    <t>Custeio - 33</t>
  </si>
  <si>
    <t>23100.006943/2023-18 23100.000114/2024-11</t>
  </si>
  <si>
    <t>Campus Uruguaiana   COREMU</t>
  </si>
  <si>
    <t>COORD-GERAL DE SUP. A GESTãO ORCAMENT/SPO/MEC</t>
  </si>
  <si>
    <t>Programa de Desenvolvimento da Preceptoria em Saúde - PRODEPS - 2024</t>
  </si>
  <si>
    <t xml:space="preserve"> R$ 353.400,00 
</t>
  </si>
  <si>
    <t>R$ 173.600,00</t>
  </si>
  <si>
    <t>23100.024935/2023-53</t>
  </si>
  <si>
    <t>Medicina - Campus Uruguaiana</t>
  </si>
  <si>
    <t>Coordenação de Aperfeiçoamento de Pessoal de Nível Superior (CAPES)</t>
  </si>
  <si>
    <t>Universidade Aberta do Brasil (UAB)               Edital nº 009/2022</t>
  </si>
  <si>
    <t>23100.011330/2023-01</t>
  </si>
  <si>
    <t>Divisão de Educação a Distância - UAB</t>
  </si>
  <si>
    <t>Secretaria de Educação Continuada, Alfabetização de Jovens e Adultos, Diversidade e Inclusão - SECADI</t>
  </si>
  <si>
    <t>PROGRAMA ESCOLA DA TERRA APERFEIÇOAMENTO</t>
  </si>
  <si>
    <t>23100.015252/2023-13</t>
  </si>
  <si>
    <t>Campus Dom Pedrito   Curso de Educação do Campo   Licenciatura</t>
  </si>
  <si>
    <t>INOVA EAD - Edital 15/2023 - Rede SACCI</t>
  </si>
  <si>
    <t>23100.026039/2023-29</t>
  </si>
  <si>
    <t>Diretoria de Educação a Distância (DED) PROPLADI (EXECUÇÃO)</t>
  </si>
  <si>
    <t>Coordenação Geral de Gestão e Administração Tesouro Nacional 308795 - MPA - Ministério da Pesca e Aquicultura</t>
  </si>
  <si>
    <t>Apoio as atividades de ensino, pesquisa e extensão do curso de Engenharia de Aquicultura da Unipampa, com a finalidade de fomentar o êxito e a permanência dos estudantes no curso e formar profissionais capazes de contribuir para o desenvolvimento científico e tecnológico, por meio da inovação na aquicultura</t>
  </si>
  <si>
    <t>23100.022306/2023-99 23100.023298/2023-06</t>
  </si>
  <si>
    <t>Campus Uruguaiana</t>
  </si>
  <si>
    <t>PEDAGOGIA SURDA: PRÁTICAS PEDAGOGICAS E MÚLTIPLAS PARA O ENSINO DE SURDOS</t>
  </si>
  <si>
    <t>23100.008559/2024-31</t>
  </si>
  <si>
    <t>PROCADI - AES São Borja</t>
  </si>
  <si>
    <t>Programa de Apoio à Pós-Graduação PROAP/2024</t>
  </si>
  <si>
    <t>23100.007760/2023-10 23100.006998/2024-17</t>
  </si>
  <si>
    <t>PROPPI</t>
  </si>
  <si>
    <t>Total - R$</t>
  </si>
  <si>
    <t>R$ 3.558.367,08</t>
  </si>
  <si>
    <t>R$ 2.869.358,42</t>
  </si>
  <si>
    <t>Capital - 44</t>
  </si>
  <si>
    <t>Nota de Crédito Folha de pagamento</t>
  </si>
  <si>
    <t>Nota de Crédito Emenda parlamentar</t>
  </si>
  <si>
    <t>Diversas NCs de diferentes IFES</t>
  </si>
  <si>
    <t>TEDS com SESU</t>
  </si>
  <si>
    <t>Termo</t>
  </si>
  <si>
    <t>Nº Transf.</t>
  </si>
  <si>
    <t>Título / Objeto da Despesa</t>
  </si>
  <si>
    <t>Vigência Inicial</t>
  </si>
  <si>
    <t>Vigência Final</t>
  </si>
  <si>
    <t>Valor Recebido</t>
  </si>
  <si>
    <t>Dados Orçamentários (PTRES / Fonte / PI)</t>
  </si>
  <si>
    <t>verificação em 11/12/2020</t>
  </si>
  <si>
    <t>-</t>
  </si>
  <si>
    <t>Apoio à manutenção predial e de equipamentos</t>
  </si>
  <si>
    <t>em cadastramento</t>
  </si>
  <si>
    <t>1AACPU</t>
  </si>
  <si>
    <t>Apoio à eficiência energética</t>
  </si>
  <si>
    <t>169146 / 8100915066 / MSS25G0101N</t>
  </si>
  <si>
    <t>sobrou 89.936,64 + valor a ser recebido de R$ 106.053,36</t>
  </si>
  <si>
    <t>1AABSP</t>
  </si>
  <si>
    <t>Ação de apoio às Universidades Federais sem Hospitais Universitários.</t>
  </si>
  <si>
    <t>176554 / 8142261010 / MSS25G19HUN</t>
  </si>
  <si>
    <t>recurso ainda não foi recebido</t>
  </si>
  <si>
    <t>1AABSC</t>
  </si>
  <si>
    <t>Conclusão do Bloco V-Campus Bagé</t>
  </si>
  <si>
    <t>176565 / 8186261010 / MSS25G41EC5</t>
  </si>
  <si>
    <t>recurso total empenhado</t>
  </si>
  <si>
    <t>1AAARX</t>
  </si>
  <si>
    <t>Ações de enfrentamento ao COVID-19</t>
  </si>
  <si>
    <t>186233 / 0100915066 / MSS45G01CVN e MSS45G60CVN</t>
  </si>
  <si>
    <t>sobrou 10.624,74</t>
  </si>
  <si>
    <t>1AAAEI</t>
  </si>
  <si>
    <t>Programa de Desenvolvimento da Preceptoria em Saúde – PRODEPS</t>
  </si>
  <si>
    <t>169163 / 8100915066 / VSS35G1900N</t>
  </si>
  <si>
    <t>Bolsa de Residência em Saúde</t>
  </si>
  <si>
    <t>169150 / 8100915063, 8108000000 e 8186261010 / VSS24O9901N</t>
  </si>
  <si>
    <t>verificação em 14/12/2020</t>
  </si>
  <si>
    <t>PROEB - PROFMAT</t>
  </si>
  <si>
    <t>186018/ 8100915408 / QCC62T58MAN</t>
  </si>
  <si>
    <t>sobrou o recurso total, já foi autorizado a devolução (pendência com recurso financeiro - verificando com CCFM)</t>
  </si>
  <si>
    <t>Programa de Apoio à Pós-Graduação - PROAP 2020</t>
  </si>
  <si>
    <t>170062 / 8100915405 / OCCCUO9414N</t>
  </si>
  <si>
    <t>sobrou 34.559,62</t>
  </si>
  <si>
    <t>Oferta de cursos no âmbito da UAB - Edital 75/2014</t>
  </si>
  <si>
    <t>186018 / 8100915408 / MCC62G22EDN</t>
  </si>
  <si>
    <t>Implantação e oferta de cursos no âmbito do sistema UAB.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</si>
</sst>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_([$R$ -416]* #,##0.00_);_([$R$ -416]* \(#,##0.00\);_([$R$ -416]* &quot;-&quot;??_);_(@_)"/>
    <numFmt numFmtId="166" formatCode="_-&quot;R$&quot;\ * #,##0.00_-;\-&quot;R$&quot;\ * #,##0.00_-;_-&quot;R$&quot;\ * &quot;-&quot;??_-;_-@"/>
  </numFmts>
  <fonts count="23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  <font>
      <b/>
      <sz val="11.0"/>
      <color rgb="FF333333"/>
      <name val="Calibri"/>
    </font>
    <font>
      <b/>
      <sz val="11.0"/>
      <color theme="1"/>
      <name val="Calibri"/>
    </font>
    <font>
      <sz val="11.0"/>
      <color rgb="FF333333"/>
      <name val="Calibri"/>
    </font>
    <font>
      <b/>
      <sz val="11.0"/>
      <color rgb="FF000000"/>
      <name val="Calibri"/>
    </font>
    <font>
      <color theme="1"/>
      <name val="Calibri"/>
    </font>
    <font>
      <sz val="8.0"/>
      <color rgb="FF000000"/>
      <name val="Verdana"/>
    </font>
    <font>
      <color rgb="FF000000"/>
      <name val="Arial"/>
    </font>
    <font>
      <b/>
      <sz val="10.0"/>
      <color rgb="FF333333"/>
      <name val="Arial"/>
    </font>
    <font>
      <b/>
      <sz val="10.0"/>
      <color theme="1"/>
      <name val="Arial"/>
    </font>
    <font>
      <sz val="10.0"/>
      <color rgb="FF333333"/>
      <name val="Arial"/>
    </font>
    <font>
      <sz val="10.0"/>
      <color theme="1"/>
      <name val="Arial"/>
    </font>
    <font/>
    <font>
      <b/>
      <sz val="12.0"/>
      <color rgb="FF00B050"/>
      <name val="Calibri"/>
    </font>
    <font>
      <b/>
      <sz val="10.0"/>
      <color rgb="FF333333"/>
      <name val="Calibri"/>
    </font>
    <font>
      <b/>
      <sz val="10.0"/>
      <color theme="1"/>
      <name val="Calibri"/>
    </font>
    <font>
      <sz val="10.0"/>
      <color theme="1"/>
      <name val="Calibri"/>
    </font>
    <font>
      <sz val="10.0"/>
      <color rgb="FF333333"/>
      <name val="Calibri"/>
    </font>
    <font>
      <sz val="10.0"/>
      <color rgb="FF333333"/>
      <name val="Helvetica Neue"/>
    </font>
    <font>
      <sz val="12.0"/>
      <color rgb="FFFF0000"/>
      <name val="Calibri"/>
    </font>
    <font>
      <sz val="10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2CDDC"/>
        <bgColor rgb="FF92CDDC"/>
      </patternFill>
    </fill>
    <fill>
      <patternFill patternType="solid">
        <fgColor rgb="FFF2F2F2"/>
        <bgColor rgb="FFF2F2F2"/>
      </patternFill>
    </fill>
    <fill>
      <patternFill patternType="solid">
        <fgColor rgb="FFDEECFA"/>
        <bgColor rgb="FFDEECFA"/>
      </patternFill>
    </fill>
    <fill>
      <patternFill patternType="solid">
        <fgColor rgb="FFD8D8D8"/>
        <bgColor rgb="FFD8D8D8"/>
      </patternFill>
    </fill>
  </fills>
  <borders count="44">
    <border/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808080"/>
      </left>
      <bottom style="thin">
        <color rgb="FF80808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rgb="FF000000"/>
      </right>
      <top/>
      <bottom style="thin">
        <color rgb="FF7F7F7F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7F7F7F"/>
      </right>
      <top style="medium">
        <color rgb="FF000000"/>
      </top>
      <bottom style="medium">
        <color rgb="FF000000"/>
      </bottom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</border>
    <border>
      <left style="thin">
        <color rgb="FF7F7F7F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1" fillId="2" fontId="1" numFmtId="0" xfId="0" applyBorder="1" applyFill="1" applyFont="1"/>
    <xf borderId="1" fillId="2" fontId="1" numFmtId="0" xfId="0" applyAlignment="1" applyBorder="1" applyFont="1">
      <alignment horizontal="center" vertical="center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readingOrder="0" vertical="bottom"/>
    </xf>
    <xf borderId="0" fillId="0" fontId="2" numFmtId="0" xfId="0" applyAlignment="1" applyFont="1">
      <alignment horizontal="center" readingOrder="0" vertical="bottom"/>
    </xf>
    <xf borderId="2" fillId="3" fontId="1" numFmtId="0" xfId="0" applyAlignment="1" applyBorder="1" applyFill="1" applyFont="1">
      <alignment vertical="bottom"/>
    </xf>
    <xf borderId="3" fillId="4" fontId="3" numFmtId="0" xfId="0" applyAlignment="1" applyBorder="1" applyFill="1" applyFont="1">
      <alignment horizontal="center"/>
    </xf>
    <xf borderId="4" fillId="4" fontId="3" numFmtId="0" xfId="0" applyAlignment="1" applyBorder="1" applyFont="1">
      <alignment horizontal="center"/>
    </xf>
    <xf borderId="4" fillId="4" fontId="3" numFmtId="0" xfId="0" applyAlignment="1" applyBorder="1" applyFont="1">
      <alignment horizontal="center" shrinkToFit="0" wrapText="1"/>
    </xf>
    <xf borderId="4" fillId="4" fontId="4" numFmtId="0" xfId="0" applyAlignment="1" applyBorder="1" applyFont="1">
      <alignment horizontal="center"/>
    </xf>
    <xf borderId="5" fillId="5" fontId="3" numFmtId="0" xfId="0" applyAlignment="1" applyBorder="1" applyFill="1" applyFont="1">
      <alignment horizontal="center" shrinkToFit="0" vertical="center" wrapText="1"/>
    </xf>
    <xf borderId="6" fillId="5" fontId="5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6" fillId="5" fontId="5" numFmtId="4" xfId="0" applyAlignment="1" applyBorder="1" applyFont="1" applyNumberFormat="1">
      <alignment horizontal="center" shrinkToFit="0" vertical="center" wrapText="1"/>
    </xf>
    <xf borderId="6" fillId="5" fontId="5" numFmtId="165" xfId="0" applyAlignment="1" applyBorder="1" applyFont="1" applyNumberFormat="1">
      <alignment horizontal="right" shrinkToFit="0" vertical="center" wrapText="1"/>
    </xf>
    <xf borderId="6" fillId="5" fontId="5" numFmtId="164" xfId="0" applyAlignment="1" applyBorder="1" applyFont="1" applyNumberFormat="1">
      <alignment horizontal="center" shrinkToFit="0" vertical="center" wrapText="1"/>
    </xf>
    <xf borderId="6" fillId="5" fontId="1" numFmtId="0" xfId="0" applyAlignment="1" applyBorder="1" applyFont="1">
      <alignment horizontal="center" shrinkToFit="0" vertical="center" wrapText="1"/>
    </xf>
    <xf borderId="3" fillId="5" fontId="3" numFmtId="0" xfId="0" applyAlignment="1" applyBorder="1" applyFont="1">
      <alignment horizontal="center" shrinkToFit="0" vertical="center" wrapText="1"/>
    </xf>
    <xf borderId="4" fillId="5" fontId="5" numFmtId="0" xfId="0" applyAlignment="1" applyBorder="1" applyFont="1">
      <alignment horizontal="center" shrinkToFit="0" vertical="center" wrapText="1"/>
    </xf>
    <xf borderId="4" fillId="5" fontId="3" numFmtId="0" xfId="0" applyAlignment="1" applyBorder="1" applyFont="1">
      <alignment horizontal="center" shrinkToFit="0" vertical="center" wrapText="1"/>
    </xf>
    <xf borderId="4" fillId="5" fontId="5" numFmtId="165" xfId="0" applyAlignment="1" applyBorder="1" applyFont="1" applyNumberFormat="1">
      <alignment horizontal="right" shrinkToFit="0" vertical="center" wrapText="1"/>
    </xf>
    <xf borderId="4" fillId="5" fontId="5" numFmtId="164" xfId="0" applyAlignment="1" applyBorder="1" applyFont="1" applyNumberFormat="1">
      <alignment horizontal="center" shrinkToFit="0" vertical="center" wrapText="1"/>
    </xf>
    <xf borderId="4" fillId="5" fontId="1" numFmtId="0" xfId="0" applyAlignment="1" applyBorder="1" applyFont="1">
      <alignment horizontal="center" shrinkToFit="0" vertical="center" wrapText="1"/>
    </xf>
    <xf borderId="0" fillId="3" fontId="1" numFmtId="0" xfId="0" applyAlignment="1" applyFont="1">
      <alignment vertical="bottom"/>
    </xf>
    <xf borderId="1" fillId="2" fontId="1" numFmtId="4" xfId="0" applyBorder="1" applyFont="1" applyNumberFormat="1"/>
    <xf borderId="0" fillId="3" fontId="4" numFmtId="0" xfId="0" applyAlignment="1" applyFont="1">
      <alignment vertical="bottom"/>
    </xf>
    <xf borderId="5" fillId="0" fontId="6" numFmtId="4" xfId="0" applyAlignment="1" applyBorder="1" applyFont="1" applyNumberFormat="1">
      <alignment horizontal="center" readingOrder="0"/>
    </xf>
    <xf borderId="0" fillId="3" fontId="1" numFmtId="4" xfId="0" applyAlignment="1" applyFont="1" applyNumberFormat="1">
      <alignment vertical="bottom"/>
    </xf>
    <xf borderId="0" fillId="3" fontId="1" numFmtId="0" xfId="0" applyFont="1"/>
    <xf borderId="0" fillId="3" fontId="7" numFmtId="0" xfId="0" applyFont="1"/>
    <xf borderId="7" fillId="2" fontId="1" numFmtId="0" xfId="0" applyBorder="1" applyFont="1"/>
    <xf borderId="0" fillId="3" fontId="1" numFmtId="4" xfId="0" applyFont="1" applyNumberFormat="1"/>
    <xf borderId="8" fillId="2" fontId="1" numFmtId="0" xfId="0" applyBorder="1" applyFont="1"/>
    <xf borderId="0" fillId="3" fontId="8" numFmtId="4" xfId="0" applyAlignment="1" applyFont="1" applyNumberFormat="1">
      <alignment horizontal="right" shrinkToFit="0" wrapText="0"/>
    </xf>
    <xf borderId="0" fillId="3" fontId="9" numFmtId="4" xfId="0" applyAlignment="1" applyFont="1" applyNumberFormat="1">
      <alignment horizontal="right" shrinkToFit="0" vertical="bottom" wrapText="0"/>
    </xf>
    <xf borderId="9" fillId="2" fontId="1" numFmtId="0" xfId="0" applyBorder="1" applyFont="1"/>
    <xf borderId="0" fillId="0" fontId="2" numFmtId="0" xfId="0" applyAlignment="1" applyFont="1">
      <alignment horizontal="center" vertical="bottom"/>
    </xf>
    <xf borderId="3" fillId="4" fontId="10" numFmtId="0" xfId="0" applyAlignment="1" applyBorder="1" applyFont="1">
      <alignment horizontal="center"/>
    </xf>
    <xf borderId="4" fillId="4" fontId="10" numFmtId="0" xfId="0" applyAlignment="1" applyBorder="1" applyFont="1">
      <alignment horizontal="center"/>
    </xf>
    <xf borderId="4" fillId="4" fontId="10" numFmtId="0" xfId="0" applyAlignment="1" applyBorder="1" applyFont="1">
      <alignment horizontal="center" shrinkToFit="0" wrapText="1"/>
    </xf>
    <xf borderId="4" fillId="4" fontId="11" numFmtId="0" xfId="0" applyAlignment="1" applyBorder="1" applyFont="1">
      <alignment horizontal="center"/>
    </xf>
    <xf borderId="3" fillId="5" fontId="12" numFmtId="0" xfId="0" applyAlignment="1" applyBorder="1" applyFont="1">
      <alignment horizontal="center" shrinkToFit="0" wrapText="1"/>
    </xf>
    <xf borderId="4" fillId="5" fontId="12" numFmtId="0" xfId="0" applyAlignment="1" applyBorder="1" applyFont="1">
      <alignment horizontal="center" shrinkToFit="0" wrapText="1"/>
    </xf>
    <xf borderId="4" fillId="5" fontId="12" numFmtId="0" xfId="0" applyAlignment="1" applyBorder="1" applyFont="1">
      <alignment horizontal="center" shrinkToFit="0" vertical="center" wrapText="1"/>
    </xf>
    <xf borderId="4" fillId="5" fontId="12" numFmtId="4" xfId="0" applyAlignment="1" applyBorder="1" applyFont="1" applyNumberFormat="1">
      <alignment horizontal="center" shrinkToFit="0" vertical="center" wrapText="1"/>
    </xf>
    <xf borderId="4" fillId="5" fontId="13" numFmtId="0" xfId="0" applyAlignment="1" applyBorder="1" applyFont="1">
      <alignment horizontal="center" shrinkToFit="0" vertical="center" wrapText="1"/>
    </xf>
    <xf borderId="3" fillId="5" fontId="13" numFmtId="0" xfId="0" applyAlignment="1" applyBorder="1" applyFont="1">
      <alignment horizontal="center" shrinkToFit="0" wrapText="1"/>
    </xf>
    <xf borderId="10" fillId="5" fontId="13" numFmtId="0" xfId="0" applyAlignment="1" applyBorder="1" applyFont="1">
      <alignment horizontal="center" shrinkToFit="0" wrapText="1"/>
    </xf>
    <xf borderId="10" fillId="5" fontId="12" numFmtId="0" xfId="0" applyAlignment="1" applyBorder="1" applyFont="1">
      <alignment horizontal="center" shrinkToFit="0" wrapText="1"/>
    </xf>
    <xf borderId="10" fillId="5" fontId="12" numFmtId="0" xfId="0" applyAlignment="1" applyBorder="1" applyFont="1">
      <alignment horizontal="center" shrinkToFit="0" vertical="center" wrapText="1"/>
    </xf>
    <xf borderId="5" fillId="5" fontId="12" numFmtId="0" xfId="0" applyAlignment="1" applyBorder="1" applyFont="1">
      <alignment horizontal="center" shrinkToFit="0" vertical="center" wrapText="1"/>
    </xf>
    <xf borderId="5" fillId="5" fontId="12" numFmtId="4" xfId="0" applyAlignment="1" applyBorder="1" applyFont="1" applyNumberFormat="1">
      <alignment horizontal="center" shrinkToFit="0" vertical="center" wrapText="1"/>
    </xf>
    <xf borderId="10" fillId="5" fontId="13" numFmtId="0" xfId="0" applyAlignment="1" applyBorder="1" applyFont="1">
      <alignment horizontal="center" shrinkToFit="0" vertical="center" wrapText="1"/>
    </xf>
    <xf borderId="3" fillId="0" fontId="14" numFmtId="0" xfId="0" applyBorder="1" applyFont="1"/>
    <xf borderId="5" fillId="5" fontId="13" numFmtId="0" xfId="0" applyAlignment="1" applyBorder="1" applyFont="1">
      <alignment horizontal="center" shrinkToFit="0" vertical="center" wrapText="1"/>
    </xf>
    <xf borderId="7" fillId="2" fontId="1" numFmtId="4" xfId="0" applyBorder="1" applyFont="1" applyNumberFormat="1"/>
    <xf borderId="5" fillId="3" fontId="11" numFmtId="0" xfId="0" applyAlignment="1" applyBorder="1" applyFont="1">
      <alignment vertical="bottom"/>
    </xf>
    <xf borderId="5" fillId="0" fontId="11" numFmtId="4" xfId="0" applyBorder="1" applyFont="1" applyNumberFormat="1"/>
    <xf borderId="5" fillId="3" fontId="11" numFmtId="4" xfId="0" applyAlignment="1" applyBorder="1" applyFont="1" applyNumberFormat="1">
      <alignment vertical="bottom"/>
    </xf>
    <xf borderId="11" fillId="6" fontId="8" numFmtId="4" xfId="0" applyAlignment="1" applyBorder="1" applyFill="1" applyFont="1" applyNumberFormat="1">
      <alignment horizontal="right" shrinkToFit="0" wrapText="0"/>
    </xf>
    <xf borderId="0" fillId="0" fontId="9" numFmtId="4" xfId="0" applyAlignment="1" applyFont="1" applyNumberFormat="1">
      <alignment horizontal="right" shrinkToFit="0" vertical="bottom" wrapText="0"/>
    </xf>
    <xf borderId="1" fillId="2" fontId="2" numFmtId="0" xfId="0" applyBorder="1" applyFont="1"/>
    <xf borderId="1" fillId="2" fontId="15" numFmtId="0" xfId="0" applyAlignment="1" applyBorder="1" applyFont="1">
      <alignment horizontal="center"/>
    </xf>
    <xf borderId="1" fillId="2" fontId="1" numFmtId="166" xfId="0" applyBorder="1" applyFont="1" applyNumberFormat="1"/>
    <xf borderId="1" fillId="2" fontId="1" numFmtId="0" xfId="0" applyAlignment="1" applyBorder="1" applyFont="1">
      <alignment vertical="center"/>
    </xf>
    <xf borderId="12" fillId="4" fontId="16" numFmtId="0" xfId="0" applyAlignment="1" applyBorder="1" applyFont="1">
      <alignment horizontal="center" shrinkToFit="0" vertical="center" wrapText="1"/>
    </xf>
    <xf borderId="13" fillId="4" fontId="16" numFmtId="0" xfId="0" applyAlignment="1" applyBorder="1" applyFont="1">
      <alignment horizontal="center" shrinkToFit="0" vertical="center" wrapText="1"/>
    </xf>
    <xf borderId="13" fillId="4" fontId="16" numFmtId="166" xfId="0" applyAlignment="1" applyBorder="1" applyFont="1" applyNumberFormat="1">
      <alignment horizontal="center" shrinkToFit="0" vertical="center" wrapText="1"/>
    </xf>
    <xf borderId="14" fillId="4" fontId="16" numFmtId="0" xfId="0" applyAlignment="1" applyBorder="1" applyFont="1">
      <alignment horizontal="center" shrinkToFit="0" vertical="center" wrapText="1"/>
    </xf>
    <xf borderId="15" fillId="4" fontId="17" numFmtId="0" xfId="0" applyAlignment="1" applyBorder="1" applyFont="1">
      <alignment horizontal="center" vertical="center"/>
    </xf>
    <xf borderId="1" fillId="2" fontId="18" numFmtId="0" xfId="0" applyBorder="1" applyFont="1"/>
    <xf borderId="16" fillId="2" fontId="19" numFmtId="0" xfId="0" applyAlignment="1" applyBorder="1" applyFont="1">
      <alignment horizontal="center" shrinkToFit="0" vertical="center" wrapText="1"/>
    </xf>
    <xf borderId="17" fillId="2" fontId="19" numFmtId="0" xfId="0" applyAlignment="1" applyBorder="1" applyFont="1">
      <alignment horizontal="center" shrinkToFit="0" vertical="center" wrapText="1"/>
    </xf>
    <xf borderId="17" fillId="2" fontId="19" numFmtId="166" xfId="0" applyAlignment="1" applyBorder="1" applyFont="1" applyNumberFormat="1">
      <alignment horizontal="left" shrinkToFit="0" vertical="center" wrapText="1"/>
    </xf>
    <xf borderId="18" fillId="2" fontId="19" numFmtId="0" xfId="0" applyAlignment="1" applyBorder="1" applyFont="1">
      <alignment horizontal="center" shrinkToFit="0" vertical="center" wrapText="1"/>
    </xf>
    <xf borderId="19" fillId="2" fontId="18" numFmtId="0" xfId="0" applyAlignment="1" applyBorder="1" applyFont="1">
      <alignment horizontal="left" vertical="center"/>
    </xf>
    <xf borderId="20" fillId="7" fontId="19" numFmtId="0" xfId="0" applyAlignment="1" applyBorder="1" applyFill="1" applyFont="1">
      <alignment horizontal="center" shrinkToFit="0" vertical="center" wrapText="1"/>
    </xf>
    <xf borderId="21" fillId="7" fontId="20" numFmtId="0" xfId="0" applyAlignment="1" applyBorder="1" applyFont="1">
      <alignment horizontal="center" vertical="center"/>
    </xf>
    <xf borderId="5" fillId="7" fontId="19" numFmtId="0" xfId="0" applyAlignment="1" applyBorder="1" applyFont="1">
      <alignment horizontal="center" shrinkToFit="0" vertical="center" wrapText="1"/>
    </xf>
    <xf borderId="5" fillId="7" fontId="19" numFmtId="166" xfId="0" applyAlignment="1" applyBorder="1" applyFont="1" applyNumberFormat="1">
      <alignment horizontal="left" shrinkToFit="0" vertical="center" wrapText="1"/>
    </xf>
    <xf borderId="22" fillId="7" fontId="19" numFmtId="0" xfId="0" applyAlignment="1" applyBorder="1" applyFont="1">
      <alignment horizontal="center" shrinkToFit="0" vertical="center" wrapText="1"/>
    </xf>
    <xf borderId="1" fillId="2" fontId="21" numFmtId="0" xfId="0" applyAlignment="1" applyBorder="1" applyFont="1">
      <alignment horizontal="left"/>
    </xf>
    <xf borderId="23" fillId="7" fontId="19" numFmtId="0" xfId="0" applyAlignment="1" applyBorder="1" applyFont="1">
      <alignment horizontal="center" shrinkToFit="0" vertical="center" wrapText="1"/>
    </xf>
    <xf borderId="24" fillId="7" fontId="19" numFmtId="0" xfId="0" applyAlignment="1" applyBorder="1" applyFont="1">
      <alignment horizontal="center" shrinkToFit="0" vertical="center" wrapText="1"/>
    </xf>
    <xf borderId="24" fillId="7" fontId="19" numFmtId="166" xfId="0" applyAlignment="1" applyBorder="1" applyFont="1" applyNumberFormat="1">
      <alignment horizontal="left" shrinkToFit="0" vertical="center" wrapText="1"/>
    </xf>
    <xf borderId="25" fillId="7" fontId="19" numFmtId="0" xfId="0" applyAlignment="1" applyBorder="1" applyFont="1">
      <alignment horizontal="center" shrinkToFit="0" vertical="center" wrapText="1"/>
    </xf>
    <xf borderId="26" fillId="7" fontId="22" numFmtId="0" xfId="0" applyAlignment="1" applyBorder="1" applyFont="1">
      <alignment horizontal="left" vertical="center"/>
    </xf>
    <xf borderId="27" fillId="2" fontId="19" numFmtId="0" xfId="0" applyAlignment="1" applyBorder="1" applyFont="1">
      <alignment horizontal="center" shrinkToFit="0" vertical="center" wrapText="1"/>
    </xf>
    <xf borderId="28" fillId="2" fontId="19" numFmtId="0" xfId="0" applyAlignment="1" applyBorder="1" applyFont="1">
      <alignment horizontal="center" shrinkToFit="0" vertical="center" wrapText="1"/>
    </xf>
    <xf borderId="28" fillId="2" fontId="19" numFmtId="166" xfId="0" applyAlignment="1" applyBorder="1" applyFont="1" applyNumberFormat="1">
      <alignment horizontal="left" shrinkToFit="0" vertical="center" wrapText="1"/>
    </xf>
    <xf borderId="29" fillId="2" fontId="19" numFmtId="0" xfId="0" applyAlignment="1" applyBorder="1" applyFont="1">
      <alignment horizontal="center" shrinkToFit="0" vertical="center" wrapText="1"/>
    </xf>
    <xf borderId="26" fillId="2" fontId="18" numFmtId="0" xfId="0" applyAlignment="1" applyBorder="1" applyFont="1">
      <alignment horizontal="left" vertical="center"/>
    </xf>
    <xf borderId="27" fillId="7" fontId="19" numFmtId="0" xfId="0" applyAlignment="1" applyBorder="1" applyFont="1">
      <alignment horizontal="center" shrinkToFit="0" vertical="center" wrapText="1"/>
    </xf>
    <xf borderId="28" fillId="7" fontId="19" numFmtId="0" xfId="0" applyAlignment="1" applyBorder="1" applyFont="1">
      <alignment horizontal="center" shrinkToFit="0" vertical="center" wrapText="1"/>
    </xf>
    <xf borderId="28" fillId="7" fontId="19" numFmtId="166" xfId="0" applyAlignment="1" applyBorder="1" applyFont="1" applyNumberFormat="1">
      <alignment horizontal="left" shrinkToFit="0" vertical="center" wrapText="1"/>
    </xf>
    <xf borderId="29" fillId="7" fontId="19" numFmtId="0" xfId="0" applyAlignment="1" applyBorder="1" applyFont="1">
      <alignment horizontal="center" shrinkToFit="0" vertical="center" wrapText="1"/>
    </xf>
    <xf borderId="30" fillId="2" fontId="19" numFmtId="0" xfId="0" applyAlignment="1" applyBorder="1" applyFont="1">
      <alignment horizontal="center" shrinkToFit="0" vertical="center" wrapText="1"/>
    </xf>
    <xf borderId="31" fillId="2" fontId="19" numFmtId="0" xfId="0" applyAlignment="1" applyBorder="1" applyFont="1">
      <alignment horizontal="center" shrinkToFit="0" vertical="center" wrapText="1"/>
    </xf>
    <xf borderId="31" fillId="2" fontId="18" numFmtId="166" xfId="0" applyAlignment="1" applyBorder="1" applyFont="1" applyNumberFormat="1">
      <alignment horizontal="left" shrinkToFit="0" vertical="center" wrapText="1"/>
    </xf>
    <xf borderId="32" fillId="2" fontId="19" numFmtId="0" xfId="0" applyAlignment="1" applyBorder="1" applyFont="1">
      <alignment horizontal="center" shrinkToFit="0" vertical="center" wrapText="1"/>
    </xf>
    <xf borderId="33" fillId="2" fontId="18" numFmtId="0" xfId="0" applyAlignment="1" applyBorder="1" applyFont="1">
      <alignment horizontal="left" vertical="center"/>
    </xf>
    <xf borderId="34" fillId="4" fontId="16" numFmtId="0" xfId="0" applyAlignment="1" applyBorder="1" applyFont="1">
      <alignment horizontal="center" shrinkToFit="0" vertical="center" wrapText="1"/>
    </xf>
    <xf borderId="35" fillId="4" fontId="16" numFmtId="0" xfId="0" applyAlignment="1" applyBorder="1" applyFont="1">
      <alignment horizontal="center" shrinkToFit="0" vertical="center" wrapText="1"/>
    </xf>
    <xf borderId="35" fillId="4" fontId="16" numFmtId="166" xfId="0" applyAlignment="1" applyBorder="1" applyFont="1" applyNumberFormat="1">
      <alignment horizontal="center" shrinkToFit="0" vertical="center" wrapText="1"/>
    </xf>
    <xf borderId="36" fillId="4" fontId="16" numFmtId="0" xfId="0" applyAlignment="1" applyBorder="1" applyFont="1">
      <alignment horizontal="center" shrinkToFit="0" vertical="center" wrapText="1"/>
    </xf>
    <xf borderId="37" fillId="7" fontId="19" numFmtId="0" xfId="0" applyAlignment="1" applyBorder="1" applyFont="1">
      <alignment horizontal="center" shrinkToFit="0" vertical="center" wrapText="1"/>
    </xf>
    <xf borderId="38" fillId="7" fontId="19" numFmtId="0" xfId="0" applyAlignment="1" applyBorder="1" applyFont="1">
      <alignment horizontal="center" shrinkToFit="0" vertical="center" wrapText="1"/>
    </xf>
    <xf borderId="38" fillId="7" fontId="18" numFmtId="166" xfId="0" applyAlignment="1" applyBorder="1" applyFont="1" applyNumberFormat="1">
      <alignment horizontal="left" vertical="center"/>
    </xf>
    <xf borderId="39" fillId="7" fontId="19" numFmtId="0" xfId="0" applyAlignment="1" applyBorder="1" applyFont="1">
      <alignment horizontal="center" shrinkToFit="0" vertical="center" wrapText="1"/>
    </xf>
    <xf borderId="19" fillId="7" fontId="22" numFmtId="0" xfId="0" applyAlignment="1" applyBorder="1" applyFont="1">
      <alignment horizontal="center" shrinkToFit="0" vertical="center" wrapText="1"/>
    </xf>
    <xf borderId="5" fillId="7" fontId="19" numFmtId="0" xfId="0" applyAlignment="1" applyBorder="1" applyFont="1">
      <alignment horizontal="center" vertical="center"/>
    </xf>
    <xf borderId="5" fillId="7" fontId="18" numFmtId="166" xfId="0" applyAlignment="1" applyBorder="1" applyFont="1" applyNumberFormat="1">
      <alignment horizontal="left" shrinkToFit="0" vertical="center" wrapText="1"/>
    </xf>
    <xf borderId="40" fillId="7" fontId="19" numFmtId="0" xfId="0" applyAlignment="1" applyBorder="1" applyFont="1">
      <alignment horizontal="center" shrinkToFit="0" vertical="center" wrapText="1"/>
    </xf>
    <xf borderId="26" fillId="7" fontId="22" numFmtId="0" xfId="0" applyAlignment="1" applyBorder="1" applyFont="1">
      <alignment horizontal="center" vertical="center"/>
    </xf>
    <xf borderId="20" fillId="2" fontId="19" numFmtId="0" xfId="0" applyAlignment="1" applyBorder="1" applyFont="1">
      <alignment horizontal="center" shrinkToFit="0" vertical="center" wrapText="1"/>
    </xf>
    <xf borderId="5" fillId="2" fontId="19" numFmtId="0" xfId="0" applyAlignment="1" applyBorder="1" applyFont="1">
      <alignment horizontal="center" shrinkToFit="0" vertical="center" wrapText="1"/>
    </xf>
    <xf borderId="5" fillId="2" fontId="18" numFmtId="166" xfId="0" applyAlignment="1" applyBorder="1" applyFont="1" applyNumberFormat="1">
      <alignment horizontal="left" shrinkToFit="0" vertical="center" wrapText="1"/>
    </xf>
    <xf borderId="40" fillId="2" fontId="19" numFmtId="0" xfId="0" applyAlignment="1" applyBorder="1" applyFont="1">
      <alignment horizontal="center" shrinkToFit="0" vertical="center" wrapText="1"/>
    </xf>
    <xf borderId="26" fillId="2" fontId="18" numFmtId="0" xfId="0" applyAlignment="1" applyBorder="1" applyFont="1">
      <alignment horizontal="center" vertical="center"/>
    </xf>
    <xf borderId="41" fillId="2" fontId="19" numFmtId="0" xfId="0" applyAlignment="1" applyBorder="1" applyFont="1">
      <alignment horizontal="center" shrinkToFit="0" vertical="center" wrapText="1"/>
    </xf>
    <xf borderId="42" fillId="2" fontId="19" numFmtId="0" xfId="0" applyAlignment="1" applyBorder="1" applyFont="1">
      <alignment horizontal="center" vertical="center"/>
    </xf>
    <xf borderId="42" fillId="2" fontId="19" numFmtId="0" xfId="0" applyAlignment="1" applyBorder="1" applyFont="1">
      <alignment horizontal="center" shrinkToFit="0" vertical="center" wrapText="1"/>
    </xf>
    <xf borderId="42" fillId="2" fontId="18" numFmtId="166" xfId="0" applyAlignment="1" applyBorder="1" applyFont="1" applyNumberFormat="1">
      <alignment horizontal="left" shrinkToFit="0" vertical="center" wrapText="1"/>
    </xf>
    <xf borderId="43" fillId="2" fontId="19" numFmtId="0" xfId="0" applyAlignment="1" applyBorder="1" applyFont="1">
      <alignment horizontal="center" shrinkToFit="0" vertical="center" wrapText="1"/>
    </xf>
    <xf borderId="33" fillId="2" fontId="18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14"/>
    <col customWidth="1" min="2" max="2" width="32.86"/>
    <col customWidth="1" min="3" max="3" width="41.43"/>
    <col customWidth="1" min="4" max="4" width="18.71"/>
    <col customWidth="1" min="5" max="5" width="19.71"/>
    <col customWidth="1" min="6" max="6" width="19.29"/>
    <col customWidth="1" min="7" max="7" width="15.57"/>
    <col customWidth="1" min="8" max="8" width="16.29"/>
    <col customWidth="1" min="9" max="9" width="21.86"/>
    <col customWidth="1" min="10" max="10" width="19.57"/>
    <col customWidth="1" min="11" max="23" width="8.86"/>
  </cols>
  <sheetData>
    <row r="1" ht="27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3.5" customHeight="1">
      <c r="A2" s="1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4.25" customHeight="1">
      <c r="A3" s="1" t="s">
        <v>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14.25" customHeight="1">
      <c r="A4" s="1" t="s">
        <v>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ht="14.25" customHeight="1">
      <c r="A5" s="4"/>
      <c r="B5" s="4"/>
      <c r="C5" s="4"/>
      <c r="D5" s="4"/>
      <c r="E5" s="4"/>
      <c r="F5" s="4"/>
      <c r="G5" s="4"/>
      <c r="H5" s="5"/>
      <c r="I5" s="6" t="s">
        <v>4</v>
      </c>
      <c r="J5" s="7">
        <v>45475.0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14.25" customHeight="1">
      <c r="A6" s="8" t="s">
        <v>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16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59.25" customHeight="1">
      <c r="A8" s="10" t="s">
        <v>6</v>
      </c>
      <c r="B8" s="11" t="s">
        <v>7</v>
      </c>
      <c r="C8" s="11" t="s">
        <v>8</v>
      </c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 t="s">
        <v>14</v>
      </c>
      <c r="J8" s="13" t="s">
        <v>15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60.0" customHeight="1">
      <c r="A9" s="14">
        <v>13017.0</v>
      </c>
      <c r="B9" s="15" t="s">
        <v>16</v>
      </c>
      <c r="C9" s="16" t="s">
        <v>17</v>
      </c>
      <c r="D9" s="17" t="s">
        <v>18</v>
      </c>
      <c r="E9" s="18">
        <v>2039905.73</v>
      </c>
      <c r="F9" s="18">
        <v>2039905.73</v>
      </c>
      <c r="G9" s="19">
        <v>45320.0</v>
      </c>
      <c r="H9" s="19">
        <v>45716.0</v>
      </c>
      <c r="I9" s="20" t="s">
        <v>19</v>
      </c>
      <c r="J9" s="20" t="s">
        <v>20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88.5" customHeight="1">
      <c r="A10" s="21">
        <v>13068.0</v>
      </c>
      <c r="B10" s="22" t="s">
        <v>21</v>
      </c>
      <c r="C10" s="23" t="s">
        <v>22</v>
      </c>
      <c r="D10" s="22" t="s">
        <v>18</v>
      </c>
      <c r="E10" s="24" t="s">
        <v>23</v>
      </c>
      <c r="F10" s="24" t="s">
        <v>24</v>
      </c>
      <c r="G10" s="25">
        <v>45328.0</v>
      </c>
      <c r="H10" s="25">
        <v>45688.0</v>
      </c>
      <c r="I10" s="26" t="s">
        <v>25</v>
      </c>
      <c r="J10" s="26" t="s">
        <v>26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68.25" customHeight="1">
      <c r="A11" s="21">
        <v>12700.0</v>
      </c>
      <c r="B11" s="22" t="s">
        <v>27</v>
      </c>
      <c r="C11" s="23" t="s">
        <v>28</v>
      </c>
      <c r="D11" s="22" t="s">
        <v>18</v>
      </c>
      <c r="E11" s="24">
        <v>582550.0</v>
      </c>
      <c r="F11" s="24">
        <v>393814.97</v>
      </c>
      <c r="G11" s="25">
        <v>45183.0</v>
      </c>
      <c r="H11" s="25">
        <v>46993.0</v>
      </c>
      <c r="I11" s="26" t="s">
        <v>29</v>
      </c>
      <c r="J11" s="26" t="s">
        <v>30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ht="66.75" customHeight="1">
      <c r="A12" s="21">
        <v>12583.0</v>
      </c>
      <c r="B12" s="22" t="s">
        <v>31</v>
      </c>
      <c r="C12" s="23" t="s">
        <v>32</v>
      </c>
      <c r="D12" s="22" t="s">
        <v>18</v>
      </c>
      <c r="E12" s="24">
        <v>2221.35</v>
      </c>
      <c r="F12" s="24">
        <v>2221.35</v>
      </c>
      <c r="G12" s="25">
        <v>45520.0</v>
      </c>
      <c r="H12" s="25">
        <v>45534.0</v>
      </c>
      <c r="I12" s="26" t="s">
        <v>33</v>
      </c>
      <c r="J12" s="26" t="s">
        <v>34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ht="52.5" customHeight="1">
      <c r="A13" s="21">
        <v>13427.0</v>
      </c>
      <c r="B13" s="22" t="s">
        <v>27</v>
      </c>
      <c r="C13" s="23" t="s">
        <v>35</v>
      </c>
      <c r="D13" s="22" t="s">
        <v>18</v>
      </c>
      <c r="E13" s="24">
        <v>200000.0</v>
      </c>
      <c r="F13" s="24">
        <v>68447.0</v>
      </c>
      <c r="G13" s="25">
        <v>45400.0</v>
      </c>
      <c r="H13" s="25">
        <v>45738.0</v>
      </c>
      <c r="I13" s="26" t="s">
        <v>36</v>
      </c>
      <c r="J13" s="26" t="s">
        <v>37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ht="51.0" customHeight="1">
      <c r="A14" s="21">
        <v>952055.0</v>
      </c>
      <c r="B14" s="22" t="s">
        <v>38</v>
      </c>
      <c r="C14" s="23" t="s">
        <v>39</v>
      </c>
      <c r="D14" s="22" t="s">
        <v>18</v>
      </c>
      <c r="E14" s="24">
        <v>11000.0</v>
      </c>
      <c r="F14" s="24">
        <v>11000.0</v>
      </c>
      <c r="G14" s="25">
        <v>45275.0</v>
      </c>
      <c r="H14" s="25">
        <v>46011.0</v>
      </c>
      <c r="I14" s="26" t="s">
        <v>40</v>
      </c>
      <c r="J14" s="26" t="s">
        <v>41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ht="43.5" customHeight="1">
      <c r="A15" s="21">
        <v>13601.0</v>
      </c>
      <c r="B15" s="22" t="s">
        <v>31</v>
      </c>
      <c r="C15" s="23" t="s">
        <v>42</v>
      </c>
      <c r="D15" s="22" t="s">
        <v>18</v>
      </c>
      <c r="E15" s="24">
        <v>116620.0</v>
      </c>
      <c r="F15" s="24">
        <v>0.0</v>
      </c>
      <c r="G15" s="25">
        <v>45446.0</v>
      </c>
      <c r="H15" s="25">
        <v>45657.0</v>
      </c>
      <c r="I15" s="26" t="s">
        <v>43</v>
      </c>
      <c r="J15" s="26" t="s">
        <v>44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ht="58.5" customHeight="1">
      <c r="A16" s="21">
        <v>12188.0</v>
      </c>
      <c r="B16" s="22" t="s">
        <v>27</v>
      </c>
      <c r="C16" s="23" t="s">
        <v>45</v>
      </c>
      <c r="D16" s="22" t="s">
        <v>18</v>
      </c>
      <c r="E16" s="24">
        <v>252670.0</v>
      </c>
      <c r="F16" s="24">
        <v>180369.37</v>
      </c>
      <c r="G16" s="25">
        <v>45072.0</v>
      </c>
      <c r="H16" s="25">
        <v>45838.0</v>
      </c>
      <c r="I16" s="26" t="s">
        <v>46</v>
      </c>
      <c r="J16" s="26" t="s">
        <v>47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>
      <c r="A17" s="27"/>
      <c r="B17" s="27"/>
      <c r="C17" s="28"/>
      <c r="D17" s="29" t="s">
        <v>48</v>
      </c>
      <c r="E17" s="30" t="s">
        <v>49</v>
      </c>
      <c r="F17" s="30" t="s">
        <v>50</v>
      </c>
      <c r="G17" s="31"/>
      <c r="H17" s="27"/>
      <c r="I17" s="27"/>
      <c r="J17" s="2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ht="71.25" customHeight="1">
      <c r="A18" s="27"/>
      <c r="B18" s="27"/>
      <c r="C18" s="27"/>
      <c r="D18" s="27"/>
      <c r="E18" s="32"/>
      <c r="F18" s="31"/>
      <c r="G18" s="27"/>
      <c r="H18" s="27"/>
      <c r="I18" s="27"/>
      <c r="J18" s="2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ht="69.75" customHeight="1">
      <c r="A19" s="27"/>
      <c r="B19" s="27"/>
      <c r="C19" s="27"/>
      <c r="D19" s="27"/>
      <c r="E19" s="27"/>
      <c r="F19" s="27"/>
      <c r="G19" s="27"/>
      <c r="H19" s="27"/>
      <c r="I19" s="33"/>
      <c r="J19" s="2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ht="69.75" customHeight="1">
      <c r="A20" s="27"/>
      <c r="B20" s="27"/>
      <c r="C20" s="27"/>
      <c r="D20" s="33"/>
      <c r="E20" s="27"/>
      <c r="F20" s="27"/>
      <c r="G20" s="27"/>
      <c r="H20" s="27"/>
      <c r="I20" s="27"/>
      <c r="J20" s="2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ht="69.75" customHeight="1">
      <c r="A21" s="2"/>
      <c r="B21" s="2"/>
      <c r="C21" s="34"/>
      <c r="D21" s="32"/>
      <c r="E21" s="35"/>
      <c r="F21" s="32"/>
      <c r="G21" s="32"/>
      <c r="H21" s="32"/>
      <c r="I21" s="32"/>
      <c r="J21" s="3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ht="44.25" customHeight="1">
      <c r="A22" s="2"/>
      <c r="B22" s="2"/>
      <c r="C22" s="34"/>
      <c r="D22" s="32"/>
      <c r="E22" s="32"/>
      <c r="F22" s="32"/>
      <c r="G22" s="32"/>
      <c r="H22" s="32"/>
      <c r="I22" s="32"/>
      <c r="J22" s="3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ht="14.25" customHeight="1">
      <c r="A23" s="2"/>
      <c r="B23" s="2"/>
      <c r="C23" s="34"/>
      <c r="D23" s="32"/>
      <c r="E23" s="37"/>
      <c r="F23" s="32"/>
      <c r="G23" s="32"/>
      <c r="H23" s="32"/>
      <c r="I23" s="32"/>
      <c r="J23" s="3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ht="14.25" customHeight="1">
      <c r="A24" s="2"/>
      <c r="B24" s="2"/>
      <c r="C24" s="34"/>
      <c r="D24" s="32"/>
      <c r="E24" s="32"/>
      <c r="F24" s="32"/>
      <c r="G24" s="32"/>
      <c r="H24" s="32"/>
      <c r="I24" s="32"/>
      <c r="J24" s="3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ht="14.25" customHeight="1">
      <c r="A25" s="2"/>
      <c r="B25" s="2"/>
      <c r="C25" s="34"/>
      <c r="D25" s="32"/>
      <c r="E25" s="32"/>
      <c r="F25" s="32"/>
      <c r="G25" s="32"/>
      <c r="H25" s="32"/>
      <c r="I25" s="32"/>
      <c r="J25" s="3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ht="14.25" customHeight="1">
      <c r="A26" s="2"/>
      <c r="B26" s="2"/>
      <c r="C26" s="34"/>
      <c r="D26" s="32"/>
      <c r="E26" s="32"/>
      <c r="F26" s="32"/>
      <c r="G26" s="32"/>
      <c r="H26" s="32"/>
      <c r="I26" s="32"/>
      <c r="J26" s="3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ht="14.25" customHeight="1">
      <c r="A27" s="2"/>
      <c r="B27" s="2"/>
      <c r="C27" s="34"/>
      <c r="D27" s="32"/>
      <c r="E27" s="38"/>
      <c r="F27" s="32"/>
      <c r="G27" s="32"/>
      <c r="H27" s="32"/>
      <c r="I27" s="32"/>
      <c r="J27" s="3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ht="14.25" customHeight="1">
      <c r="A28" s="2"/>
      <c r="B28" s="2"/>
      <c r="C28" s="34"/>
      <c r="D28" s="32"/>
      <c r="E28" s="32"/>
      <c r="F28" s="32"/>
      <c r="G28" s="32"/>
      <c r="H28" s="32"/>
      <c r="I28" s="32"/>
      <c r="J28" s="3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ht="14.25" customHeight="1">
      <c r="A29" s="2"/>
      <c r="B29" s="2"/>
      <c r="C29" s="34"/>
      <c r="D29" s="32"/>
      <c r="E29" s="32"/>
      <c r="F29" s="32"/>
      <c r="G29" s="32"/>
      <c r="H29" s="32"/>
      <c r="I29" s="32"/>
      <c r="J29" s="3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ht="14.25" customHeight="1">
      <c r="A30" s="2"/>
      <c r="B30" s="2"/>
      <c r="C30" s="34"/>
      <c r="D30" s="32"/>
      <c r="E30" s="32"/>
      <c r="F30" s="32"/>
      <c r="G30" s="32"/>
      <c r="H30" s="32"/>
      <c r="I30" s="32"/>
      <c r="J30" s="3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ht="14.25" customHeight="1">
      <c r="A31" s="2"/>
      <c r="B31" s="2"/>
      <c r="C31" s="34"/>
      <c r="D31" s="32"/>
      <c r="E31" s="32"/>
      <c r="F31" s="32"/>
      <c r="G31" s="32"/>
      <c r="H31" s="32"/>
      <c r="I31" s="32"/>
      <c r="J31" s="3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ht="14.25" customHeight="1">
      <c r="A32" s="2"/>
      <c r="B32" s="2"/>
      <c r="C32" s="34"/>
      <c r="D32" s="32"/>
      <c r="E32" s="32"/>
      <c r="F32" s="32"/>
      <c r="G32" s="32"/>
      <c r="H32" s="32"/>
      <c r="I32" s="32"/>
      <c r="J32" s="3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ht="14.25" customHeight="1">
      <c r="A33" s="2"/>
      <c r="B33" s="2"/>
      <c r="C33" s="34"/>
      <c r="D33" s="32"/>
      <c r="E33" s="32"/>
      <c r="F33" s="32"/>
      <c r="G33" s="32"/>
      <c r="H33" s="32"/>
      <c r="I33" s="32"/>
      <c r="J33" s="3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ht="14.25" customHeight="1">
      <c r="A34" s="2"/>
      <c r="B34" s="2"/>
      <c r="C34" s="34"/>
      <c r="D34" s="32"/>
      <c r="E34" s="32"/>
      <c r="F34" s="32"/>
      <c r="G34" s="32"/>
      <c r="H34" s="32"/>
      <c r="I34" s="32"/>
      <c r="J34" s="3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ht="14.25" customHeight="1">
      <c r="A35" s="2"/>
      <c r="B35" s="2"/>
      <c r="C35" s="34"/>
      <c r="D35" s="32"/>
      <c r="E35" s="32"/>
      <c r="F35" s="32"/>
      <c r="G35" s="32"/>
      <c r="H35" s="32"/>
      <c r="I35" s="32"/>
      <c r="J35" s="3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ht="14.25" customHeight="1">
      <c r="A36" s="2"/>
      <c r="B36" s="2"/>
      <c r="C36" s="34"/>
      <c r="D36" s="32"/>
      <c r="E36" s="32"/>
      <c r="F36" s="32"/>
      <c r="G36" s="32"/>
      <c r="H36" s="32"/>
      <c r="I36" s="32"/>
      <c r="J36" s="3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ht="14.25" customHeight="1">
      <c r="A37" s="2"/>
      <c r="B37" s="2"/>
      <c r="C37" s="34"/>
      <c r="D37" s="32"/>
      <c r="E37" s="32"/>
      <c r="F37" s="32"/>
      <c r="G37" s="32"/>
      <c r="H37" s="32"/>
      <c r="I37" s="32"/>
      <c r="J37" s="3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ht="14.25" customHeight="1">
      <c r="A38" s="2"/>
      <c r="B38" s="2"/>
      <c r="C38" s="34"/>
      <c r="D38" s="32"/>
      <c r="E38" s="32"/>
      <c r="F38" s="32"/>
      <c r="G38" s="32"/>
      <c r="H38" s="32"/>
      <c r="I38" s="32"/>
      <c r="J38" s="3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ht="14.25" customHeight="1">
      <c r="A39" s="2"/>
      <c r="B39" s="2"/>
      <c r="C39" s="34"/>
      <c r="D39" s="32"/>
      <c r="E39" s="32"/>
      <c r="F39" s="32"/>
      <c r="G39" s="32"/>
      <c r="H39" s="32"/>
      <c r="I39" s="32"/>
      <c r="J39" s="3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ht="14.25" customHeight="1">
      <c r="A40" s="2"/>
      <c r="B40" s="2"/>
      <c r="C40" s="2"/>
      <c r="D40" s="39"/>
      <c r="E40" s="39"/>
      <c r="F40" s="39"/>
      <c r="G40" s="39"/>
      <c r="H40" s="39"/>
      <c r="I40" s="3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mergeCells count="5">
    <mergeCell ref="A1:J1"/>
    <mergeCell ref="A2:J2"/>
    <mergeCell ref="A3:J3"/>
    <mergeCell ref="A4:J4"/>
    <mergeCell ref="A6:J6"/>
  </mergeCells>
  <printOptions horizontalCentered="1"/>
  <pageMargins bottom="0.802777777777778" footer="0.0" header="0.0" left="0.751388888888889" right="0.751388888888889" top="0.802777777777778"/>
  <pageSetup paperSize="9"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14"/>
    <col customWidth="1" min="2" max="2" width="32.86"/>
    <col customWidth="1" min="3" max="3" width="41.43"/>
    <col customWidth="1" min="4" max="4" width="18.71"/>
    <col customWidth="1" min="5" max="5" width="19.71"/>
    <col customWidth="1" min="6" max="6" width="19.29"/>
    <col customWidth="1" min="7" max="7" width="19.57"/>
    <col customWidth="1" min="8" max="20" width="8.86"/>
  </cols>
  <sheetData>
    <row r="1" ht="14.25" customHeight="1">
      <c r="A1" s="8" t="s">
        <v>5</v>
      </c>
      <c r="B1" s="40"/>
      <c r="C1" s="40"/>
      <c r="D1" s="40"/>
      <c r="E1" s="40"/>
      <c r="F1" s="40"/>
      <c r="G1" s="4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6.5" customHeight="1">
      <c r="A2" s="9"/>
      <c r="B2" s="9"/>
      <c r="C2" s="9"/>
      <c r="D2" s="9"/>
      <c r="E2" s="9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59.25" customHeight="1">
      <c r="A3" s="41" t="s">
        <v>6</v>
      </c>
      <c r="B3" s="42" t="s">
        <v>7</v>
      </c>
      <c r="C3" s="42" t="s">
        <v>8</v>
      </c>
      <c r="D3" s="43" t="s">
        <v>9</v>
      </c>
      <c r="E3" s="43" t="s">
        <v>10</v>
      </c>
      <c r="F3" s="43" t="s">
        <v>11</v>
      </c>
      <c r="G3" s="44" t="s">
        <v>15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60.0" customHeight="1">
      <c r="A4" s="45"/>
      <c r="B4" s="46"/>
      <c r="C4" s="47"/>
      <c r="D4" s="48"/>
      <c r="E4" s="48"/>
      <c r="F4" s="48"/>
      <c r="G4" s="4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ht="88.5" customHeight="1">
      <c r="A5" s="45"/>
      <c r="B5" s="46"/>
      <c r="C5" s="47"/>
      <c r="D5" s="47"/>
      <c r="E5" s="48"/>
      <c r="F5" s="48"/>
      <c r="G5" s="4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ht="68.25" customHeight="1">
      <c r="A6" s="45"/>
      <c r="B6" s="46"/>
      <c r="C6" s="47"/>
      <c r="D6" s="47"/>
      <c r="E6" s="48"/>
      <c r="F6" s="48"/>
      <c r="G6" s="4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ht="66.75" customHeight="1">
      <c r="A7" s="45"/>
      <c r="B7" s="46"/>
      <c r="C7" s="47"/>
      <c r="D7" s="47"/>
      <c r="E7" s="48"/>
      <c r="F7" s="48"/>
      <c r="G7" s="4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ht="52.5" customHeight="1">
      <c r="A8" s="45"/>
      <c r="B8" s="46"/>
      <c r="C8" s="47"/>
      <c r="D8" s="47"/>
      <c r="E8" s="48"/>
      <c r="F8" s="48"/>
      <c r="G8" s="4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ht="51.0" customHeight="1">
      <c r="A9" s="45"/>
      <c r="B9" s="46"/>
      <c r="C9" s="47"/>
      <c r="D9" s="47"/>
      <c r="E9" s="48"/>
      <c r="F9" s="48"/>
      <c r="G9" s="4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ht="43.5" customHeight="1">
      <c r="A10" s="45"/>
      <c r="B10" s="46"/>
      <c r="C10" s="47"/>
      <c r="D10" s="47"/>
      <c r="E10" s="48"/>
      <c r="F10" s="48"/>
      <c r="G10" s="4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ht="58.5" customHeight="1">
      <c r="A11" s="45"/>
      <c r="B11" s="46"/>
      <c r="C11" s="47"/>
      <c r="D11" s="47"/>
      <c r="E11" s="48"/>
      <c r="F11" s="48"/>
      <c r="G11" s="4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ht="54.75" customHeight="1">
      <c r="A12" s="45"/>
      <c r="B12" s="46"/>
      <c r="C12" s="47"/>
      <c r="D12" s="47"/>
      <c r="E12" s="48"/>
      <c r="F12" s="48"/>
      <c r="G12" s="4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ht="51.75" customHeight="1">
      <c r="A13" s="45"/>
      <c r="B13" s="46"/>
      <c r="C13" s="47"/>
      <c r="D13" s="47"/>
      <c r="E13" s="48"/>
      <c r="F13" s="48"/>
      <c r="G13" s="4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ht="58.5" customHeight="1">
      <c r="A14" s="50"/>
      <c r="B14" s="46"/>
      <c r="C14" s="47"/>
      <c r="D14" s="47"/>
      <c r="E14" s="48"/>
      <c r="F14" s="48"/>
      <c r="G14" s="4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ht="59.25" customHeight="1">
      <c r="A15" s="50"/>
      <c r="B15" s="46"/>
      <c r="C15" s="47"/>
      <c r="D15" s="47"/>
      <c r="E15" s="48"/>
      <c r="F15" s="48"/>
      <c r="G15" s="4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ht="35.25" customHeight="1">
      <c r="A16" s="50"/>
      <c r="B16" s="46"/>
      <c r="C16" s="47"/>
      <c r="D16" s="47"/>
      <c r="E16" s="48"/>
      <c r="F16" s="48"/>
      <c r="G16" s="4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ht="48.75" customHeight="1">
      <c r="A17" s="51"/>
      <c r="B17" s="52"/>
      <c r="C17" s="53"/>
      <c r="D17" s="54"/>
      <c r="E17" s="55"/>
      <c r="F17" s="55"/>
      <c r="G17" s="56"/>
      <c r="H17" s="3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ht="51.75" customHeight="1">
      <c r="A18" s="57"/>
      <c r="B18" s="57"/>
      <c r="C18" s="57"/>
      <c r="D18" s="54"/>
      <c r="E18" s="55"/>
      <c r="F18" s="55"/>
      <c r="G18" s="57"/>
      <c r="H18" s="3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ht="66.0" customHeight="1">
      <c r="A19" s="50"/>
      <c r="B19" s="46"/>
      <c r="C19" s="54"/>
      <c r="D19" s="54"/>
      <c r="E19" s="55"/>
      <c r="F19" s="55"/>
      <c r="G19" s="58"/>
      <c r="H19" s="3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ht="57.0" customHeight="1">
      <c r="A20" s="51"/>
      <c r="B20" s="52"/>
      <c r="C20" s="53"/>
      <c r="D20" s="47"/>
      <c r="E20" s="48"/>
      <c r="F20" s="48"/>
      <c r="G20" s="56"/>
      <c r="H20" s="3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ht="43.5" customHeight="1">
      <c r="A21" s="57"/>
      <c r="B21" s="57"/>
      <c r="C21" s="57"/>
      <c r="D21" s="47"/>
      <c r="E21" s="48"/>
      <c r="F21" s="48"/>
      <c r="G21" s="57"/>
      <c r="H21" s="3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ht="49.5" customHeight="1">
      <c r="A22" s="50"/>
      <c r="B22" s="46"/>
      <c r="C22" s="47"/>
      <c r="D22" s="47"/>
      <c r="E22" s="48"/>
      <c r="F22" s="48"/>
      <c r="G22" s="4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>
      <c r="A23" s="27"/>
      <c r="B23" s="27"/>
      <c r="C23" s="59"/>
      <c r="D23" s="60" t="s">
        <v>48</v>
      </c>
      <c r="E23" s="61">
        <f t="shared" ref="E23:F23" si="1">SUM(E4:E22)</f>
        <v>0</v>
      </c>
      <c r="F23" s="62">
        <f t="shared" si="1"/>
        <v>0</v>
      </c>
      <c r="G23" s="2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ht="71.25" customHeight="1">
      <c r="A24" s="27"/>
      <c r="B24" s="27"/>
      <c r="C24" s="27"/>
      <c r="D24" s="27" t="s">
        <v>18</v>
      </c>
      <c r="E24" s="39"/>
      <c r="F24" s="31">
        <f>F22+F21+F19+F18+F14+F13+F12+F11+F10+F9+F8+F7+F5</f>
        <v>0</v>
      </c>
      <c r="G24" s="2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ht="69.75" customHeight="1">
      <c r="A25" s="27"/>
      <c r="B25" s="27"/>
      <c r="C25" s="27"/>
      <c r="D25" s="27" t="s">
        <v>51</v>
      </c>
      <c r="E25" s="27"/>
      <c r="F25" s="31">
        <f>F20+F17+F16+F15+F6+F4</f>
        <v>0</v>
      </c>
      <c r="G25" s="2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ht="69.75" customHeight="1">
      <c r="A26" s="27"/>
      <c r="B26" s="27"/>
      <c r="C26" s="27"/>
      <c r="E26" s="31">
        <f t="shared" ref="E26:F26" si="2">SUM(E4:E22)</f>
        <v>0</v>
      </c>
      <c r="F26" s="31">
        <f t="shared" si="2"/>
        <v>0</v>
      </c>
      <c r="G26" s="2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ht="69.75" customHeight="1">
      <c r="A27" s="2"/>
      <c r="B27" s="2"/>
      <c r="C27" s="2"/>
      <c r="D27" s="2"/>
      <c r="E27" s="28">
        <v>1.190389849E7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ht="44.25" customHeight="1">
      <c r="A28" s="2"/>
      <c r="B28" s="2"/>
      <c r="C28" s="2"/>
      <c r="D28" s="2"/>
      <c r="E28" s="28">
        <f>E27-F26</f>
        <v>11903898.49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ht="14.25" customHeight="1">
      <c r="A29" s="2"/>
      <c r="B29" s="2"/>
      <c r="C29" s="2"/>
      <c r="D29" s="2"/>
      <c r="E29" s="63">
        <v>3227728.95</v>
      </c>
      <c r="F29" s="2" t="s">
        <v>52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ht="14.25" customHeight="1">
      <c r="A30" s="2"/>
      <c r="B30" s="2"/>
      <c r="C30" s="2"/>
      <c r="D30" s="2"/>
      <c r="E30" s="28">
        <f>E28-E29</f>
        <v>8676169.54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ht="14.25" customHeight="1">
      <c r="A31" s="2"/>
      <c r="B31" s="2"/>
      <c r="C31" s="2"/>
      <c r="D31" s="2"/>
      <c r="E31" s="2">
        <v>121885.0</v>
      </c>
      <c r="F31" s="2" t="s">
        <v>53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ht="14.25" customHeight="1">
      <c r="A32" s="2"/>
      <c r="B32" s="2"/>
      <c r="C32" s="2"/>
      <c r="D32" s="2"/>
      <c r="E32" s="28">
        <f>E30-E31</f>
        <v>8554284.54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ht="14.25" customHeight="1">
      <c r="A33" s="2"/>
      <c r="B33" s="2"/>
      <c r="C33" s="2"/>
      <c r="D33" s="2"/>
      <c r="E33" s="64">
        <v>37419.59</v>
      </c>
      <c r="F33" s="2" t="s">
        <v>54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8">
    <mergeCell ref="A17:A18"/>
    <mergeCell ref="B17:B18"/>
    <mergeCell ref="C17:C18"/>
    <mergeCell ref="G17:G18"/>
    <mergeCell ref="A20:A21"/>
    <mergeCell ref="B20:B21"/>
    <mergeCell ref="C20:C21"/>
    <mergeCell ref="G20:G21"/>
  </mergeCells>
  <printOptions horizontalCentered="1"/>
  <pageMargins bottom="0.802777777777778" footer="0.0" header="0.0" left="0.751388888888889" right="0.751388888888889" top="0.802777777777778"/>
  <pageSetup paperSize="9" scale="6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8.43"/>
    <col customWidth="1" min="3" max="3" width="39.0"/>
    <col customWidth="1" min="4" max="4" width="10.0"/>
    <col customWidth="1" min="5" max="5" width="10.14"/>
    <col customWidth="1" min="6" max="6" width="12.14"/>
    <col customWidth="1" min="7" max="7" width="34.14"/>
    <col customWidth="1" min="8" max="8" width="21.57"/>
    <col customWidth="1" min="9" max="26" width="8.86"/>
  </cols>
  <sheetData>
    <row r="1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65" t="s">
        <v>55</v>
      </c>
      <c r="B4" s="2"/>
      <c r="C4" s="66"/>
      <c r="D4" s="2"/>
      <c r="E4" s="2"/>
      <c r="F4" s="67"/>
      <c r="G4" s="6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69" t="s">
        <v>56</v>
      </c>
      <c r="B5" s="70" t="s">
        <v>57</v>
      </c>
      <c r="C5" s="70" t="s">
        <v>58</v>
      </c>
      <c r="D5" s="70" t="s">
        <v>59</v>
      </c>
      <c r="E5" s="70" t="s">
        <v>60</v>
      </c>
      <c r="F5" s="71" t="s">
        <v>61</v>
      </c>
      <c r="G5" s="72" t="s">
        <v>62</v>
      </c>
      <c r="H5" s="73" t="s">
        <v>63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ht="14.25" customHeight="1">
      <c r="A6" s="75">
        <v>10086.0</v>
      </c>
      <c r="B6" s="76" t="s">
        <v>64</v>
      </c>
      <c r="C6" s="76" t="s">
        <v>65</v>
      </c>
      <c r="D6" s="76"/>
      <c r="E6" s="76"/>
      <c r="F6" s="77"/>
      <c r="G6" s="78"/>
      <c r="H6" s="79" t="s">
        <v>66</v>
      </c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ht="14.25" customHeight="1">
      <c r="A7" s="80">
        <v>10053.0</v>
      </c>
      <c r="B7" s="81" t="s">
        <v>67</v>
      </c>
      <c r="C7" s="82" t="s">
        <v>68</v>
      </c>
      <c r="D7" s="82">
        <v>44167.0</v>
      </c>
      <c r="E7" s="82">
        <v>44561.0</v>
      </c>
      <c r="F7" s="83">
        <v>869896.64</v>
      </c>
      <c r="G7" s="84" t="s">
        <v>69</v>
      </c>
      <c r="H7" s="85" t="s">
        <v>70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ht="14.25" customHeight="1">
      <c r="A8" s="86">
        <v>9833.0</v>
      </c>
      <c r="B8" s="87" t="s">
        <v>71</v>
      </c>
      <c r="C8" s="87" t="s">
        <v>72</v>
      </c>
      <c r="D8" s="87">
        <v>44105.0</v>
      </c>
      <c r="E8" s="87">
        <v>44377.0</v>
      </c>
      <c r="F8" s="88">
        <v>423000.0</v>
      </c>
      <c r="G8" s="89" t="s">
        <v>73</v>
      </c>
      <c r="H8" s="90" t="s">
        <v>74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ht="14.25" customHeight="1">
      <c r="A9" s="91">
        <v>9598.0</v>
      </c>
      <c r="B9" s="92" t="s">
        <v>75</v>
      </c>
      <c r="C9" s="92" t="s">
        <v>76</v>
      </c>
      <c r="D9" s="92">
        <v>44103.0</v>
      </c>
      <c r="E9" s="92">
        <v>44834.0</v>
      </c>
      <c r="F9" s="93">
        <v>4000000.0</v>
      </c>
      <c r="G9" s="94" t="s">
        <v>77</v>
      </c>
      <c r="H9" s="95" t="s">
        <v>78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ht="14.25" customHeight="1">
      <c r="A10" s="96">
        <v>9315.0</v>
      </c>
      <c r="B10" s="97" t="s">
        <v>79</v>
      </c>
      <c r="C10" s="97" t="s">
        <v>80</v>
      </c>
      <c r="D10" s="97">
        <v>43997.0</v>
      </c>
      <c r="E10" s="97">
        <v>44195.0</v>
      </c>
      <c r="F10" s="98">
        <v>1446451.12</v>
      </c>
      <c r="G10" s="99" t="s">
        <v>81</v>
      </c>
      <c r="H10" s="90" t="s">
        <v>82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ht="14.25" customHeight="1">
      <c r="A11" s="91">
        <v>9163.0</v>
      </c>
      <c r="B11" s="92" t="s">
        <v>83</v>
      </c>
      <c r="C11" s="92" t="s">
        <v>84</v>
      </c>
      <c r="D11" s="92">
        <v>43950.0</v>
      </c>
      <c r="E11" s="92">
        <v>44195.0</v>
      </c>
      <c r="F11" s="93">
        <v>66000.0</v>
      </c>
      <c r="G11" s="94" t="s">
        <v>85</v>
      </c>
      <c r="H11" s="95" t="s">
        <v>78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ht="14.25" customHeight="1">
      <c r="A12" s="100">
        <v>9031.0</v>
      </c>
      <c r="B12" s="101">
        <v>699654.0</v>
      </c>
      <c r="C12" s="101" t="s">
        <v>86</v>
      </c>
      <c r="D12" s="101">
        <v>43860.0</v>
      </c>
      <c r="E12" s="101">
        <v>44226.0</v>
      </c>
      <c r="F12" s="102">
        <v>1710508.85</v>
      </c>
      <c r="G12" s="103" t="s">
        <v>87</v>
      </c>
      <c r="H12" s="104" t="s">
        <v>78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05" t="s">
        <v>56</v>
      </c>
      <c r="B17" s="70" t="s">
        <v>57</v>
      </c>
      <c r="C17" s="106" t="s">
        <v>58</v>
      </c>
      <c r="D17" s="106" t="s">
        <v>59</v>
      </c>
      <c r="E17" s="106" t="s">
        <v>60</v>
      </c>
      <c r="F17" s="107" t="s">
        <v>61</v>
      </c>
      <c r="G17" s="108" t="s">
        <v>62</v>
      </c>
      <c r="H17" s="73" t="s">
        <v>88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09">
        <v>8377.0</v>
      </c>
      <c r="B18" s="110">
        <v>697667.0</v>
      </c>
      <c r="C18" s="110" t="s">
        <v>89</v>
      </c>
      <c r="D18" s="110">
        <v>43649.0</v>
      </c>
      <c r="E18" s="110">
        <v>44986.0</v>
      </c>
      <c r="F18" s="111">
        <v>12713.0</v>
      </c>
      <c r="G18" s="112" t="s">
        <v>90</v>
      </c>
      <c r="H18" s="113" t="s">
        <v>91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80">
        <v>8374.0</v>
      </c>
      <c r="B19" s="82">
        <v>697365.0</v>
      </c>
      <c r="C19" s="82" t="s">
        <v>92</v>
      </c>
      <c r="D19" s="82">
        <v>43601.0</v>
      </c>
      <c r="E19" s="114">
        <v>44316.0</v>
      </c>
      <c r="F19" s="115">
        <v>147780.34</v>
      </c>
      <c r="G19" s="116" t="s">
        <v>93</v>
      </c>
      <c r="H19" s="117" t="s">
        <v>94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18">
        <v>7305.0</v>
      </c>
      <c r="B20" s="119">
        <v>695806.0</v>
      </c>
      <c r="C20" s="119" t="s">
        <v>95</v>
      </c>
      <c r="D20" s="119">
        <v>43409.0</v>
      </c>
      <c r="E20" s="119">
        <v>44681.0</v>
      </c>
      <c r="F20" s="120">
        <v>166100.0</v>
      </c>
      <c r="G20" s="121" t="s">
        <v>96</v>
      </c>
      <c r="H20" s="122" t="s">
        <v>78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23">
        <v>5414.0</v>
      </c>
      <c r="B21" s="124">
        <v>689246.0</v>
      </c>
      <c r="C21" s="125" t="s">
        <v>97</v>
      </c>
      <c r="D21" s="125">
        <v>42851.0</v>
      </c>
      <c r="E21" s="125">
        <v>44286.0</v>
      </c>
      <c r="F21" s="126">
        <v>177400.0</v>
      </c>
      <c r="G21" s="127" t="s">
        <v>96</v>
      </c>
      <c r="H21" s="128" t="s">
        <v>78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E8:E12">
    <cfRule type="cellIs" dxfId="0" priority="1" operator="lessThan">
      <formula>44197</formula>
    </cfRule>
  </conditionalFormatting>
  <conditionalFormatting sqref="E8:E12">
    <cfRule type="cellIs" dxfId="0" priority="2" operator="equal">
      <formula>44196</formula>
    </cfRule>
  </conditionalFormatting>
  <conditionalFormatting sqref="E8:E12">
    <cfRule type="cellIs" dxfId="0" priority="3" operator="lessThan">
      <formula>44197</formula>
    </cfRule>
  </conditionalFormatting>
  <conditionalFormatting sqref="E8:E12">
    <cfRule type="cellIs" dxfId="1" priority="4" operator="lessThan">
      <formula>44197</formula>
    </cfRule>
  </conditionalFormatting>
  <conditionalFormatting sqref="E18:E21">
    <cfRule type="cellIs" dxfId="0" priority="5" operator="lessThan">
      <formula>44197</formula>
    </cfRule>
  </conditionalFormatting>
  <conditionalFormatting sqref="E18:E21">
    <cfRule type="cellIs" dxfId="0" priority="6" operator="equal">
      <formula>44196</formula>
    </cfRule>
  </conditionalFormatting>
  <conditionalFormatting sqref="E18:E21">
    <cfRule type="cellIs" dxfId="0" priority="7" operator="lessThan">
      <formula>44197</formula>
    </cfRule>
  </conditionalFormatting>
  <conditionalFormatting sqref="E18:E21">
    <cfRule type="cellIs" dxfId="1" priority="8" operator="lessThan">
      <formula>44197</formula>
    </cfRule>
  </conditionalFormatting>
  <printOptions/>
  <pageMargins bottom="1.0" footer="0.0" header="0.0" left="0.75" right="0.75" top="1.0"/>
  <pageSetup paperSize="9" orientation="portrait"/>
  <drawing r:id="rId1"/>
</worksheet>
</file>