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Dez 2017" sheetId="4" r:id="rId1"/>
  </sheets>
  <definedNames>
    <definedName name="_Toc442369597" localSheetId="0">'Dez 2017'!$A$25</definedName>
    <definedName name="_Toc442369598" localSheetId="0">'Dez 2017'!$A$48</definedName>
  </definedNames>
  <calcPr calcId="144525"/>
</workbook>
</file>

<file path=xl/calcChain.xml><?xml version="1.0" encoding="utf-8"?>
<calcChain xmlns="http://schemas.openxmlformats.org/spreadsheetml/2006/main">
  <c r="F62" i="4" l="1"/>
  <c r="E62" i="4"/>
  <c r="G22" i="4"/>
  <c r="G43" i="4" l="1"/>
  <c r="G31" i="4"/>
  <c r="G32" i="4"/>
  <c r="G33" i="4"/>
  <c r="G34" i="4"/>
  <c r="G36" i="4"/>
  <c r="G37" i="4"/>
  <c r="G39" i="4"/>
  <c r="G40" i="4"/>
  <c r="G41" i="4"/>
  <c r="G30" i="4"/>
</calcChain>
</file>

<file path=xl/sharedStrings.xml><?xml version="1.0" encoding="utf-8"?>
<sst xmlns="http://schemas.openxmlformats.org/spreadsheetml/2006/main" count="100" uniqueCount="88">
  <si>
    <t>AH%</t>
  </si>
  <si>
    <t>Bens Móveis</t>
  </si>
  <si>
    <t xml:space="preserve">            (+) Valor Bruto Contábil</t>
  </si>
  <si>
    <t xml:space="preserve">            (-) Depreciação/Amortização/Exaustão Acum. de Bens Móveis</t>
  </si>
  <si>
    <t xml:space="preserve">            (-) Redução ao Valor Recuperável de Bens Móveis</t>
  </si>
  <si>
    <t>Bens Imóveis</t>
  </si>
  <si>
    <t xml:space="preserve">            (-) Depr./Amortização/Exaustão Acum. de Bens Imóveis</t>
  </si>
  <si>
    <t xml:space="preserve">            (-) Redução ao Valor Recuperável de Bens Imóveis</t>
  </si>
  <si>
    <t>Total</t>
  </si>
  <si>
    <t>AH(%)</t>
  </si>
  <si>
    <t>Máquinas, Aparelhos, Equipamentos e Ferramentas</t>
  </si>
  <si>
    <t>Bens de Informática</t>
  </si>
  <si>
    <t>Móveis e Utensílios</t>
  </si>
  <si>
    <t>Material Cultural, Educacional e de Comunicação</t>
  </si>
  <si>
    <t>Veículos</t>
  </si>
  <si>
    <t>Peças e Conjuntos de Reposição</t>
  </si>
  <si>
    <t>Bens Móveis em Andamento</t>
  </si>
  <si>
    <t>Bens Móveis em Almoxarifado</t>
  </si>
  <si>
    <t>Armamentos</t>
  </si>
  <si>
    <t>Semoventes e Equipamentos de Montaria</t>
  </si>
  <si>
    <t>Demais Bens Móveis</t>
  </si>
  <si>
    <t>Depreciação / Amortização Acumulada</t>
  </si>
  <si>
    <t>Redução ao Valor Recuperável</t>
  </si>
  <si>
    <t>Bens de Uso Especial</t>
  </si>
  <si>
    <t>Bens de Uso Comum do Povo</t>
  </si>
  <si>
    <t>Bens Dominicais</t>
  </si>
  <si>
    <t>Bens Imóveis em Andamento</t>
  </si>
  <si>
    <t>Instalações</t>
  </si>
  <si>
    <t>Demais Bens Imóveis</t>
  </si>
  <si>
    <t>Benfeitorias em Propriedade de Terceiros</t>
  </si>
  <si>
    <t>Fazendas, Parques e Reservas</t>
  </si>
  <si>
    <t>Terrenos, Glebas</t>
  </si>
  <si>
    <t>Aquartelamentos</t>
  </si>
  <si>
    <t>Imóveis de Uso Educacional</t>
  </si>
  <si>
    <t>Edifícios</t>
  </si>
  <si>
    <t>Complexos, Fábricas e Usinas</t>
  </si>
  <si>
    <t>Imóveis Residenciais e Comerciais</t>
  </si>
  <si>
    <t>Aeroportos, Estações e Aeródromos</t>
  </si>
  <si>
    <t>Outros Bens Imóveis de Uso Especial</t>
  </si>
  <si>
    <t xml:space="preserve"> Total </t>
  </si>
  <si>
    <t>Tabela 1 – Imobilizado – Composição.</t>
  </si>
  <si>
    <t>Tabela 2 – Bens Móveis - Composição</t>
  </si>
  <si>
    <t>Tabela 1 – Bens Imóveis – Composição.</t>
  </si>
  <si>
    <t>Tabela 2 – Bens de Uso Especial – Composição</t>
  </si>
  <si>
    <t>R$ milhares</t>
  </si>
  <si>
    <t>Fonte: SIAFI, 2016 e 2017.</t>
  </si>
  <si>
    <t>São considerados os decorrentes de efeitos da mudança de critério contábil, ou da retificação de erro imputável a determinado exercício anterior, e que não possam ser atribuídos a fatos subsequentes, devendo ser reconhecidos à conta do patrimônio líquido.</t>
  </si>
  <si>
    <t>O imobilizado é composto pelos bens móveis e imóveis. É reconhecido inicialmente com base no valor de aquisição, construção ou produção. Após o reconhecimento inicial, ficam sujeitos a depreciação, amortização ou exaustão (quando tiverem vida útil definida), bem como redução ao valor recuperável e reavaliação.</t>
  </si>
  <si>
    <t>Os gastos posteriores à aquisição, construção ou produção são incorporados ao valor do imobilizado desde que tais gastos aumentem a vida útil do bem e sejam capazes de gerar benefícios econômicos futuros. Se os gastos não gerarem tais benefícios, eles são reconhecidos diretamente como variações patrimoniais diminutivas do período.</t>
  </si>
  <si>
    <t>Em 31/12/2017, a Fundação Universidade Federal do Pampa apresentou um saldo de R$ 264.468.065,64 (duzentos e sessenta e quatro milhões, quatrocentos e sessenta e oito mil, sessenta e cinco reais e sessenta e quatro centavos) relacionados a imobilizado.</t>
  </si>
  <si>
    <t>Na tabela a seguir, é apresentada a composição do Subgrupo Imobilizado, para os exercícios de 2016 e 2017.</t>
  </si>
  <si>
    <t>Os Bens Móveis da UG 154359 em 31/12/2017 totalizavam R$ 78.900.617,61 (setenta e oito milhões, novecentos mil, seiscentos e dezessete reais e sessenta e um centavos) e estão distribuídos em várias contas contábeis conforme detalhado na tabela a seguir.</t>
  </si>
  <si>
    <t>Fonte: SIAFI, 2016 e SIAFI, 2017.</t>
  </si>
  <si>
    <r>
      <t>1.1.1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0"/>
        <color theme="1"/>
        <rFont val="Arial"/>
        <family val="2"/>
      </rPr>
      <t>Bens Imóveis</t>
    </r>
  </si>
  <si>
    <r>
      <t>(a)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Calibri"/>
        <family val="2"/>
        <scheme val="minor"/>
      </rPr>
      <t>Reavaliação, redução ao valor recuperável, depreciação, amortização e exaustão</t>
    </r>
  </si>
  <si>
    <r>
      <t>(a.1)</t>
    </r>
    <r>
      <rPr>
        <b/>
        <sz val="7"/>
        <color theme="1"/>
        <rFont val="Times New Roman"/>
        <family val="1"/>
      </rPr>
      <t xml:space="preserve">               </t>
    </r>
    <r>
      <rPr>
        <b/>
        <sz val="11"/>
        <color theme="1"/>
        <rFont val="Calibri"/>
        <family val="2"/>
        <scheme val="minor"/>
      </rPr>
      <t>Reavaliação</t>
    </r>
  </si>
  <si>
    <t xml:space="preserve">Segundo a Portaria Conjunta STN/SPU nº 3/2014 os valores dos bens imóveis de uso especial da União, autarquias e fundações públicas federais deverão ser reavaliados, aqueles nos quais seja aplicado, a título de benfeitoria, valor percentual igual ou superior ao estipulado pela SPU; houver alteração de área construída, independentemente do valor investido; seja comprovada a ocorrência de quaisquer sinistros, tais como incêndio, desmoronamento, desabamento, arruinamento, dentre outros. </t>
  </si>
  <si>
    <t>Os valores são atualizados sistemicamente, a cada ano, na data base de 31 de dezembro, independentemente da classificação, considerando os parâmetros e características específicas dos imóveis e preços unitários regionais, atualizados periodicamente.</t>
  </si>
  <si>
    <r>
      <t>(a.2)</t>
    </r>
    <r>
      <rPr>
        <b/>
        <sz val="7"/>
        <color theme="1"/>
        <rFont val="Times New Roman"/>
        <family val="1"/>
      </rPr>
      <t xml:space="preserve">               </t>
    </r>
    <r>
      <rPr>
        <b/>
        <sz val="11"/>
        <color theme="1"/>
        <rFont val="Calibri"/>
        <family val="2"/>
        <scheme val="minor"/>
      </rPr>
      <t xml:space="preserve">Redução ao valor recuperável de ativos - </t>
    </r>
    <r>
      <rPr>
        <b/>
        <i/>
        <sz val="11"/>
        <color theme="1"/>
        <rFont val="Calibri"/>
        <family val="2"/>
        <scheme val="minor"/>
      </rPr>
      <t>Impairment</t>
    </r>
  </si>
  <si>
    <t>A metodologia de avaliação dessa indicação de redução ao valor recuperável, bem como a mensuração do valor seguiram as orientações do MCASP (Parte II – Procedimentos Contábeis Patrimoniais) e estão descritas de forma mas detalhada no Manual SIAFIWeb, Macrofunção 020330, disponível no sítio da STN (www.tesouro.gov.br).</t>
  </si>
  <si>
    <t>Como regra geral, a depreciação dos bens imóveis não cadastrados no SPIUnet e dos bens móveis será iniciada a partir do primeiro dia do mês seguinte à data da colocação do bem em utilização. Porém, quando o valor do bem adquirido e o valor da depreciação no primeiro mês sejam relevantes, admite-se, em caráter de exceção, o cômputo da depreciação em fração menor do que um mês.</t>
  </si>
  <si>
    <t xml:space="preserve">A Portaria Conjunta STN/SPU nº 3/2014, dispõe sobre procedimentos e requisitos gerais para mensuração, atualização, reavaliação e depreciação dos bens imóveis da União, autarquias e fundações públicas federais, controlados pelo SPIUnet. </t>
  </si>
  <si>
    <t>O SPIUnet é um sistema de cadastro e controle de imóveis da União e de terceiros utilizados pelos Órgãos Federais, que mantém atualizado o valor patrimonial dos imóveis. O sistema é interligado ao SIAFI para o reconhecimento contábil das adições, baixas e transferências, exceto a depreciação, que por sua vez é registrado no SIAFI por meio de um arquivo que é encaminhado pela SPU à STN, para que seja contabilizado no SIAFI.</t>
  </si>
  <si>
    <t>O valor depreciado dos bens imóveis da União, autarquias e fundações públicas federais é apurado mensal e automaticamente pelo sistema SPIUnet sobre o valor depreciável da acessão, utilizando-se para tanto o Método da Parábola de Kuentzle e a depreciação será iniciada no mesmo dia que o bem for colocado em condições de uso.</t>
  </si>
  <si>
    <t>O Método da Parábola de Kuentzle distribui a depreciação ao longo da vida útil da benfeitoria, segundo as ordenadas de uma parábola, apresentando menores depreciações na fase inicial e maiores na fase final, o que é compatível com o desgaste progressivo das partes de uma edificação, o cálculo é realizado de acordo com a seguinte equação:</t>
  </si>
  <si>
    <t>Kd = (n² - x²) / n², onde:</t>
  </si>
  <si>
    <t>Kd = coeficiente de depreciação</t>
  </si>
  <si>
    <t>n = vida útil da acessão</t>
  </si>
  <si>
    <t>x = vida útil transcorrida da acessão</t>
  </si>
  <si>
    <t>A vida útil será definida com base no informado pelo laudo de avaliação específico ou, na sua ausência, por parâmetros predefinidos pela SPU, segundo a natureza e características dos bens imóveis. Nos casos de bens reavaliados, independentemente do fundamento, a depreciação acumulada deve ser zerada e reiniciada a partir do novo valor.</t>
  </si>
  <si>
    <t>Ajustes de Exercícios Anteriores realizados em contrapartida no Imobilizado</t>
  </si>
  <si>
    <t>TOTAL</t>
  </si>
  <si>
    <t xml:space="preserve">Dos Bens Móveis registrados na UG154359, cerca de 54% refere-se a Máquinas, Aparelhos, Equipamentos e Ferramentas, composto principalmente por equipamentos e utensílios médicos, odontológicos, laboratoriais e hospitalares. Cerca de 13% refere-se a bens de informática, compostos principlamente por computadores e notebooks. Também é de cerca de 13% a representação de material cultural, educacional e de comnunicação, composto principlamente de coleções e materiais bibliográficos. Além disso, Móveis e utensílios representam aproximadamente 12%, composto principalmente de mobiliário em geral. </t>
  </si>
  <si>
    <t>Os Bens Imóveis da União em 31/12/2017 totalizavam R$ 189.567.448,03 (cento e oitenta e nove milhões, quinhentos e sessenta e sete mil, quatrocentos e quarenta e oito reais e três centavos) e estão distribuídos em várias contas contábeis, conforme demonstrado na tabela a seguir.</t>
  </si>
  <si>
    <r>
      <t>Em síntese, os</t>
    </r>
    <r>
      <rPr>
        <sz val="10"/>
        <rFont val="Arial"/>
        <family val="2"/>
      </rPr>
      <t xml:space="preserve"> bens de uso especial</t>
    </r>
    <r>
      <rPr>
        <sz val="10"/>
        <color theme="1"/>
        <rFont val="Arial"/>
        <family val="2"/>
      </rPr>
      <t xml:space="preserve"> mais relevantes na composição do patrimônio imobiliário federal são constituídos de Imóveis de Uso Educacional.</t>
    </r>
  </si>
  <si>
    <t>As variações positivas ocorridas em 2017, refere-se, principalmente, à: - Máquinas, Aparelhos, Equipamentos e Ferramentas, devido a aquisições para utilização em novos cursos da área de saúde; e Demais Bens Móveis. As variações negativas ocorridas em 2017, refere-se, principalmente, à: - veículos e explica-se pela baixa (alienação em leilão) de inservíveis. Já a variação negativa de Bens Móveis em Andamento, explica-se pelo recebimento do bem e a devida classificação contábil.</t>
  </si>
  <si>
    <t>De acordo com a tabela anterior, os Bens de Uso Especial correspondem a cerca de 70% de todos os bens imóveis reconhecidos contabilmente no Balanço Patrimonial da UG 154359, perfazendo o montante de R$ 136.356.268,07 (cento e trinta e seis milhões, trezentos e cinquenta e seis mil, duzentos e sessenta e oito reais e sete centavos) a valores brutos.</t>
  </si>
  <si>
    <t xml:space="preserve">Os procedimentos para registro da reavaliação, redução a valor recuperável, depreciação, amortização e exaustão na Administração Pública Direta da União, suas autarquias e fundações tem como base legal a Lei nº 4.320/1964, Lei Complementar nº 101/2000, NBCASP, MCASP e Lei nº 10.180/2001. Os procedimentos contábeis estão descritos, de maneira mais detalhada, no Manual SIAFIWeb, Macrofunção 020330, disponível no sítio da STN e na Portaria Conjunta STN/SPU nº 3/2014. </t>
  </si>
  <si>
    <t xml:space="preserve">A base de cálculo para a depreciação, amortização e exaustão é o custo do ativo imobilizado, compreendendo tanto os custos diretos como os indiretos. O método de cálculo dos encargos de depreciação a ser utilizado para toda a Administração Pública direta, autárquica e fundacional para os bens imóveis que não são cadastrados no SPIUnet e para os bens móveis é o das quotas constantes. </t>
  </si>
  <si>
    <t>O Plano Interno de Procedimentos Contábeis Patrimoniais (PIPCP) sobre os ativos de infraestrutura, definiu que o reconhecimento, mensuração e evidenciação, bem como a respectiva depreciação, amortização ou exaustão, reavaliação e redução ao valor recuperável para os bens de infraestrutura terá o prazo para implantação desses procedimentos contábeis até 31/12/2018, sendo a obrigatoriedade dos registros a partir de 01/01/2019.</t>
  </si>
  <si>
    <r>
      <t>(a.3)</t>
    </r>
    <r>
      <rPr>
        <b/>
        <sz val="7"/>
        <color theme="1"/>
        <rFont val="Times New Roman"/>
        <family val="1"/>
      </rPr>
      <t xml:space="preserve">               </t>
    </r>
    <r>
      <rPr>
        <b/>
        <sz val="11"/>
        <color theme="1"/>
        <rFont val="Calibri"/>
        <family val="2"/>
        <scheme val="minor"/>
      </rPr>
      <t>Depreciação, amortização ou exaustão de bens imóveis não cadastrados no SPIUnet e bens móveis</t>
    </r>
  </si>
  <si>
    <r>
      <t>(a.4)</t>
    </r>
    <r>
      <rPr>
        <b/>
        <sz val="7"/>
        <color theme="1"/>
        <rFont val="Times New Roman"/>
        <family val="1"/>
      </rPr>
      <t xml:space="preserve">               </t>
    </r>
    <r>
      <rPr>
        <b/>
        <sz val="11"/>
        <color theme="1"/>
        <rFont val="Calibri"/>
        <family val="2"/>
        <scheme val="minor"/>
      </rPr>
      <t xml:space="preserve">Depreciação de bens imóveis cadastrados no SPIUnet </t>
    </r>
    <r>
      <rPr>
        <sz val="11"/>
        <color theme="1"/>
        <rFont val="Calibri"/>
        <family val="2"/>
        <scheme val="minor"/>
      </rPr>
      <t/>
    </r>
  </si>
  <si>
    <t>A Fundação Universidade Federal do Pampa não avaliou se houve qualquer indicação de que um ativo possa ter o seu valor reduzido ao valor recuperável, sem possibilidade de reversão desta perda em um futuro próximo.</t>
  </si>
  <si>
    <t>NOTAS EXPLICATIVAS AO IMOBILIZADO EXERCÍCIO DE 2017</t>
  </si>
  <si>
    <t>FUNDAÇÃO UNIVERSIDADE FEDERAL DO PAMPA</t>
  </si>
  <si>
    <t>PRÓ-REITORIA DE ADMINISTRAÇÃO</t>
  </si>
  <si>
    <t>COORDENADORIA DE CONTABILIDADE E FINANÇAS</t>
  </si>
  <si>
    <t>Nota 01 - Imobilizado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</si>
</sst>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.5"/>
      <color rgb="FF000000"/>
      <name val="Arial"/>
      <family val="2"/>
    </font>
    <font>
      <b/>
      <sz val="10"/>
      <color theme="1"/>
      <name val="Arial"/>
      <family val="2"/>
    </font>
    <font>
      <b/>
      <sz val="8.5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34">
    <xf numFmtId="0" fontId="0" fillId="0" borderId="0" xfId="0"/>
    <xf numFmtId="1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0" fontId="7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9" fontId="0" fillId="0" borderId="0" xfId="2" applyFont="1" applyAlignment="1"/>
    <xf numFmtId="4" fontId="0" fillId="0" borderId="0" xfId="0" applyNumberFormat="1" applyAlignment="1"/>
    <xf numFmtId="14" fontId="6" fillId="2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0" fillId="0" borderId="11" xfId="0" applyBorder="1" applyAlignment="1"/>
    <xf numFmtId="14" fontId="4" fillId="2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2" fontId="4" fillId="2" borderId="15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justify"/>
    </xf>
    <xf numFmtId="0" fontId="0" fillId="0" borderId="0" xfId="0" applyBorder="1" applyAlignment="1">
      <alignment horizontal="justify"/>
    </xf>
    <xf numFmtId="0" fontId="0" fillId="0" borderId="11" xfId="0" applyBorder="1" applyAlignment="1">
      <alignment horizontal="justify"/>
    </xf>
    <xf numFmtId="0" fontId="3" fillId="0" borderId="1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14" fontId="6" fillId="2" borderId="14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4" fontId="5" fillId="4" borderId="0" xfId="0" applyNumberFormat="1" applyFont="1" applyFill="1" applyBorder="1" applyAlignment="1">
      <alignment horizontal="right" vertical="center"/>
    </xf>
    <xf numFmtId="2" fontId="5" fillId="4" borderId="11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/>
    </xf>
    <xf numFmtId="2" fontId="5" fillId="0" borderId="1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7" fillId="0" borderId="0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wrapText="1"/>
    </xf>
    <xf numFmtId="0" fontId="3" fillId="0" borderId="0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1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0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7" fillId="0" borderId="11" xfId="0" applyFont="1" applyBorder="1" applyAlignment="1">
      <alignment horizontal="justify" vertical="center"/>
    </xf>
    <xf numFmtId="4" fontId="6" fillId="2" borderId="14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7" fillId="4" borderId="10" xfId="0" applyFont="1" applyFill="1" applyBorder="1" applyAlignment="1">
      <alignment horizontal="justify" vertical="center" wrapText="1"/>
    </xf>
    <xf numFmtId="0" fontId="7" fillId="4" borderId="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/>
    </xf>
    <xf numFmtId="0" fontId="14" fillId="0" borderId="1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9" fillId="0" borderId="11" xfId="0" applyFont="1" applyBorder="1" applyAlignment="1">
      <alignment horizontal="justify" vertical="center"/>
    </xf>
    <xf numFmtId="0" fontId="12" fillId="0" borderId="10" xfId="1" applyBorder="1" applyAlignment="1">
      <alignment horizontal="justify" vertical="center" wrapText="1"/>
    </xf>
    <xf numFmtId="0" fontId="12" fillId="0" borderId="0" xfId="1" applyBorder="1" applyAlignment="1">
      <alignment horizontal="justify" vertical="center" wrapText="1"/>
    </xf>
    <xf numFmtId="0" fontId="12" fillId="0" borderId="11" xfId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14" fontId="6" fillId="2" borderId="1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" fontId="4" fillId="2" borderId="14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/>
    </xf>
    <xf numFmtId="0" fontId="8" fillId="0" borderId="1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8" fillId="0" borderId="11" xfId="0" applyFont="1" applyBorder="1" applyAlignment="1">
      <alignment horizontal="justify" vertical="center"/>
    </xf>
    <xf numFmtId="4" fontId="6" fillId="3" borderId="14" xfId="0" applyNumberFormat="1" applyFont="1" applyFill="1" applyBorder="1" applyAlignment="1">
      <alignment horizontal="left" vertical="center"/>
    </xf>
    <xf numFmtId="4" fontId="6" fillId="3" borderId="1" xfId="0" applyNumberFormat="1" applyFont="1" applyFill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justify" wrapText="1"/>
    </xf>
    <xf numFmtId="0" fontId="7" fillId="0" borderId="0" xfId="0" applyFont="1" applyBorder="1" applyAlignment="1">
      <alignment horizontal="justify" wrapText="1"/>
    </xf>
    <xf numFmtId="0" fontId="7" fillId="0" borderId="11" xfId="0" applyFont="1" applyBorder="1" applyAlignment="1">
      <alignment horizontal="justify" wrapText="1"/>
    </xf>
  </cellXfs>
  <cellStyles count="3">
    <cellStyle name="Hiperlink" xfId="1" builtinId="8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souro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zoomScale="150" zoomScaleNormal="150" workbookViewId="0">
      <selection activeCell="A6" sqref="A6"/>
    </sheetView>
  </sheetViews>
  <sheetFormatPr defaultRowHeight="15" x14ac:dyDescent="0.25"/>
  <cols>
    <col min="1" max="1" width="15" customWidth="1"/>
    <col min="2" max="2" width="13.28515625" customWidth="1"/>
    <col min="3" max="3" width="12.140625" customWidth="1"/>
    <col min="4" max="4" width="11.28515625" style="5" customWidth="1"/>
    <col min="5" max="5" width="13.42578125" style="5" customWidth="1"/>
    <col min="6" max="6" width="14.5703125" style="5" customWidth="1"/>
    <col min="7" max="7" width="12.28515625" style="5" customWidth="1"/>
    <col min="8" max="8" width="14.140625" style="5" bestFit="1" customWidth="1"/>
    <col min="9" max="10" width="9.140625" style="5"/>
  </cols>
  <sheetData>
    <row r="1" spans="1:10" x14ac:dyDescent="0.25">
      <c r="A1" s="53" t="s">
        <v>84</v>
      </c>
      <c r="B1" s="54"/>
      <c r="C1" s="54"/>
      <c r="D1" s="54"/>
      <c r="E1" s="54"/>
      <c r="F1" s="54"/>
      <c r="G1" s="55"/>
      <c r="H1"/>
      <c r="I1"/>
      <c r="J1"/>
    </row>
    <row r="2" spans="1:10" x14ac:dyDescent="0.25">
      <c r="A2" s="53" t="s">
        <v>85</v>
      </c>
      <c r="B2" s="54"/>
      <c r="C2" s="54"/>
      <c r="D2" s="54"/>
      <c r="E2" s="54"/>
      <c r="F2" s="54"/>
      <c r="G2" s="55"/>
    </row>
    <row r="3" spans="1:10" x14ac:dyDescent="0.25">
      <c r="A3" s="53" t="s">
        <v>86</v>
      </c>
      <c r="B3" s="54"/>
      <c r="C3" s="54"/>
      <c r="D3" s="54"/>
      <c r="E3" s="54"/>
      <c r="F3" s="54"/>
      <c r="G3" s="55"/>
    </row>
    <row r="4" spans="1:10" x14ac:dyDescent="0.25">
      <c r="A4" s="53" t="s">
        <v>83</v>
      </c>
      <c r="B4" s="54"/>
      <c r="C4" s="54"/>
      <c r="D4" s="54"/>
      <c r="E4" s="54"/>
      <c r="F4" s="54"/>
      <c r="G4" s="55"/>
    </row>
    <row r="5" spans="1:10" x14ac:dyDescent="0.25">
      <c r="A5" s="128" t="s">
        <v>87</v>
      </c>
      <c r="B5" s="129"/>
      <c r="C5" s="129"/>
      <c r="D5" s="129"/>
      <c r="E5" s="129"/>
      <c r="F5" s="129"/>
      <c r="G5" s="130"/>
      <c r="H5"/>
      <c r="I5"/>
      <c r="J5"/>
    </row>
    <row r="6" spans="1:10" ht="8.25" customHeight="1" x14ac:dyDescent="0.25">
      <c r="A6" s="15"/>
      <c r="B6" s="16"/>
      <c r="C6" s="16"/>
      <c r="D6" s="17"/>
      <c r="E6" s="18"/>
      <c r="F6" s="18"/>
      <c r="G6" s="19"/>
      <c r="H6"/>
      <c r="I6"/>
      <c r="J6"/>
    </row>
    <row r="7" spans="1:10" s="7" customFormat="1" ht="50.25" customHeight="1" x14ac:dyDescent="0.25">
      <c r="A7" s="131" t="s">
        <v>47</v>
      </c>
      <c r="B7" s="132"/>
      <c r="C7" s="132"/>
      <c r="D7" s="132"/>
      <c r="E7" s="132"/>
      <c r="F7" s="132"/>
      <c r="G7" s="133"/>
    </row>
    <row r="8" spans="1:10" s="7" customFormat="1" ht="53.25" customHeight="1" x14ac:dyDescent="0.25">
      <c r="A8" s="67" t="s">
        <v>48</v>
      </c>
      <c r="B8" s="68"/>
      <c r="C8" s="68"/>
      <c r="D8" s="68"/>
      <c r="E8" s="68"/>
      <c r="F8" s="68"/>
      <c r="G8" s="69"/>
    </row>
    <row r="9" spans="1:10" s="7" customFormat="1" ht="39" customHeight="1" x14ac:dyDescent="0.25">
      <c r="A9" s="67" t="s">
        <v>49</v>
      </c>
      <c r="B9" s="68"/>
      <c r="C9" s="68"/>
      <c r="D9" s="68"/>
      <c r="E9" s="68"/>
      <c r="F9" s="68"/>
      <c r="G9" s="69"/>
    </row>
    <row r="10" spans="1:10" s="7" customFormat="1" ht="24" customHeight="1" x14ac:dyDescent="0.25">
      <c r="A10" s="67" t="s">
        <v>50</v>
      </c>
      <c r="B10" s="68"/>
      <c r="C10" s="68"/>
      <c r="D10" s="68"/>
      <c r="E10" s="68"/>
      <c r="F10" s="68"/>
      <c r="G10" s="69"/>
    </row>
    <row r="11" spans="1:10" ht="17.25" customHeight="1" x14ac:dyDescent="0.25">
      <c r="A11" s="114" t="s">
        <v>40</v>
      </c>
      <c r="B11" s="115"/>
      <c r="C11" s="115"/>
      <c r="D11" s="115"/>
      <c r="E11" s="115"/>
      <c r="F11" s="115"/>
      <c r="G11" s="116"/>
      <c r="H11"/>
      <c r="I11"/>
      <c r="J11"/>
    </row>
    <row r="12" spans="1:10" ht="12.75" customHeight="1" thickBot="1" x14ac:dyDescent="0.3">
      <c r="A12" s="56" t="s">
        <v>44</v>
      </c>
      <c r="B12" s="57"/>
      <c r="C12" s="57"/>
      <c r="D12" s="57"/>
      <c r="E12" s="57"/>
      <c r="F12" s="57"/>
      <c r="G12" s="58"/>
      <c r="H12"/>
      <c r="I12"/>
      <c r="J12"/>
    </row>
    <row r="13" spans="1:10" ht="15.75" thickBot="1" x14ac:dyDescent="0.3">
      <c r="A13" s="20"/>
      <c r="B13" s="1"/>
      <c r="C13" s="1"/>
      <c r="D13" s="1"/>
      <c r="E13" s="1">
        <v>43100</v>
      </c>
      <c r="F13" s="1">
        <v>42735</v>
      </c>
      <c r="G13" s="21" t="s">
        <v>0</v>
      </c>
      <c r="H13"/>
      <c r="I13"/>
      <c r="J13"/>
    </row>
    <row r="14" spans="1:10" x14ac:dyDescent="0.25">
      <c r="A14" s="117" t="s">
        <v>1</v>
      </c>
      <c r="B14" s="118"/>
      <c r="C14" s="118"/>
      <c r="D14" s="118"/>
      <c r="E14" s="22">
        <v>78900617.609999999</v>
      </c>
      <c r="F14" s="22">
        <v>86003764.549999997</v>
      </c>
      <c r="G14" s="23">
        <v>-8.26</v>
      </c>
      <c r="H14"/>
      <c r="I14"/>
      <c r="J14"/>
    </row>
    <row r="15" spans="1:10" ht="12.75" customHeight="1" x14ac:dyDescent="0.25">
      <c r="A15" s="108" t="s">
        <v>2</v>
      </c>
      <c r="B15" s="109"/>
      <c r="C15" s="109"/>
      <c r="D15" s="109"/>
      <c r="E15" s="24">
        <v>132408846.62</v>
      </c>
      <c r="F15" s="24">
        <v>128086155.03</v>
      </c>
      <c r="G15" s="25">
        <v>3.37</v>
      </c>
      <c r="H15"/>
      <c r="I15"/>
      <c r="J15"/>
    </row>
    <row r="16" spans="1:10" ht="12.75" customHeight="1" x14ac:dyDescent="0.25">
      <c r="A16" s="119" t="s">
        <v>3</v>
      </c>
      <c r="B16" s="120"/>
      <c r="C16" s="120"/>
      <c r="D16" s="120"/>
      <c r="E16" s="24">
        <v>-53508229.009999998</v>
      </c>
      <c r="F16" s="24">
        <v>-42082390.479999997</v>
      </c>
      <c r="G16" s="25">
        <v>27.15</v>
      </c>
      <c r="H16"/>
      <c r="I16"/>
      <c r="J16"/>
    </row>
    <row r="17" spans="1:10" ht="11.25" customHeight="1" x14ac:dyDescent="0.25">
      <c r="A17" s="108" t="s">
        <v>4</v>
      </c>
      <c r="B17" s="109"/>
      <c r="C17" s="109"/>
      <c r="D17" s="109"/>
      <c r="E17" s="26"/>
      <c r="F17" s="26"/>
      <c r="G17" s="23"/>
      <c r="H17"/>
      <c r="I17"/>
      <c r="J17"/>
    </row>
    <row r="18" spans="1:10" x14ac:dyDescent="0.25">
      <c r="A18" s="27" t="s">
        <v>5</v>
      </c>
      <c r="B18" s="28"/>
      <c r="C18" s="28"/>
      <c r="D18" s="28"/>
      <c r="E18" s="22">
        <v>189567448.03</v>
      </c>
      <c r="F18" s="22">
        <v>181839865.75</v>
      </c>
      <c r="G18" s="23">
        <v>4.25</v>
      </c>
      <c r="H18"/>
      <c r="I18"/>
      <c r="J18"/>
    </row>
    <row r="19" spans="1:10" ht="13.5" customHeight="1" x14ac:dyDescent="0.25">
      <c r="A19" s="29" t="s">
        <v>2</v>
      </c>
      <c r="B19" s="30"/>
      <c r="C19" s="30"/>
      <c r="D19" s="30"/>
      <c r="E19" s="24">
        <v>192906384.56</v>
      </c>
      <c r="F19" s="24">
        <v>182749624.96000001</v>
      </c>
      <c r="G19" s="25">
        <v>5.56</v>
      </c>
      <c r="H19"/>
      <c r="I19"/>
      <c r="J19"/>
    </row>
    <row r="20" spans="1:10" ht="13.5" customHeight="1" x14ac:dyDescent="0.25">
      <c r="A20" s="29" t="s">
        <v>6</v>
      </c>
      <c r="B20" s="30"/>
      <c r="C20" s="30"/>
      <c r="D20" s="30"/>
      <c r="E20" s="24">
        <v>-3338936.53</v>
      </c>
      <c r="F20" s="24">
        <v>-909759.21</v>
      </c>
      <c r="G20" s="25">
        <v>267.01</v>
      </c>
      <c r="H20"/>
      <c r="I20"/>
      <c r="J20"/>
    </row>
    <row r="21" spans="1:10" ht="13.5" customHeight="1" thickBot="1" x14ac:dyDescent="0.3">
      <c r="A21" s="29" t="s">
        <v>7</v>
      </c>
      <c r="B21" s="30"/>
      <c r="C21" s="30"/>
      <c r="D21" s="30"/>
      <c r="E21" s="26"/>
      <c r="F21" s="26"/>
      <c r="G21" s="31"/>
      <c r="H21"/>
      <c r="I21"/>
      <c r="J21"/>
    </row>
    <row r="22" spans="1:10" ht="15.75" thickBot="1" x14ac:dyDescent="0.3">
      <c r="A22" s="121" t="s">
        <v>8</v>
      </c>
      <c r="B22" s="122"/>
      <c r="C22" s="122"/>
      <c r="D22" s="122"/>
      <c r="E22" s="2">
        <v>264468065.63999999</v>
      </c>
      <c r="F22" s="2">
        <v>267843630.03</v>
      </c>
      <c r="G22" s="32">
        <f>E22/F22*100-100</f>
        <v>-1.2602742837759138</v>
      </c>
      <c r="H22"/>
      <c r="I22"/>
      <c r="J22"/>
    </row>
    <row r="23" spans="1:10" x14ac:dyDescent="0.25">
      <c r="A23" s="123" t="s">
        <v>45</v>
      </c>
      <c r="B23" s="124"/>
      <c r="C23" s="124"/>
      <c r="D23" s="124"/>
      <c r="E23" s="124"/>
      <c r="F23" s="124"/>
      <c r="G23" s="125"/>
      <c r="H23"/>
      <c r="I23"/>
      <c r="J23"/>
    </row>
    <row r="24" spans="1:10" ht="12.75" customHeight="1" x14ac:dyDescent="0.25">
      <c r="A24" s="33"/>
      <c r="B24" s="34"/>
      <c r="C24" s="34"/>
      <c r="D24" s="17"/>
      <c r="E24" s="34"/>
      <c r="F24" s="34"/>
      <c r="G24" s="35"/>
      <c r="H24"/>
      <c r="I24"/>
      <c r="J24"/>
    </row>
    <row r="25" spans="1:10" ht="18.75" customHeight="1" x14ac:dyDescent="0.25">
      <c r="A25" s="36" t="s">
        <v>1</v>
      </c>
      <c r="B25" s="37"/>
      <c r="C25" s="37"/>
      <c r="D25" s="37"/>
      <c r="E25" s="37"/>
      <c r="F25" s="37"/>
      <c r="G25" s="38"/>
      <c r="H25"/>
      <c r="I25"/>
      <c r="J25"/>
    </row>
    <row r="26" spans="1:10" ht="43.5" customHeight="1" x14ac:dyDescent="0.25">
      <c r="A26" s="67" t="s">
        <v>51</v>
      </c>
      <c r="B26" s="68"/>
      <c r="C26" s="68"/>
      <c r="D26" s="68"/>
      <c r="E26" s="68"/>
      <c r="F26" s="68"/>
      <c r="G26" s="69"/>
      <c r="H26"/>
      <c r="I26"/>
      <c r="J26"/>
    </row>
    <row r="27" spans="1:10" x14ac:dyDescent="0.25">
      <c r="A27" s="70" t="s">
        <v>41</v>
      </c>
      <c r="B27" s="71"/>
      <c r="C27" s="71"/>
      <c r="D27" s="71"/>
      <c r="E27" s="71"/>
      <c r="F27" s="71"/>
      <c r="G27" s="75"/>
      <c r="H27"/>
      <c r="I27"/>
      <c r="J27"/>
    </row>
    <row r="28" spans="1:10" ht="14.25" customHeight="1" thickBot="1" x14ac:dyDescent="0.3">
      <c r="A28" s="33"/>
      <c r="B28" s="34"/>
      <c r="C28" s="34"/>
      <c r="D28" s="81" t="s">
        <v>44</v>
      </c>
      <c r="E28" s="81"/>
      <c r="F28" s="81"/>
      <c r="G28" s="82"/>
      <c r="H28"/>
      <c r="I28"/>
      <c r="J28"/>
    </row>
    <row r="29" spans="1:10" ht="15.75" thickBot="1" x14ac:dyDescent="0.3">
      <c r="A29" s="39"/>
      <c r="B29" s="3"/>
      <c r="C29" s="3"/>
      <c r="D29" s="3"/>
      <c r="E29" s="14">
        <v>43100</v>
      </c>
      <c r="F29" s="14">
        <v>42735</v>
      </c>
      <c r="G29" s="40" t="s">
        <v>9</v>
      </c>
      <c r="H29"/>
      <c r="I29"/>
      <c r="J29"/>
    </row>
    <row r="30" spans="1:10" x14ac:dyDescent="0.25">
      <c r="A30" s="110" t="s">
        <v>10</v>
      </c>
      <c r="B30" s="111"/>
      <c r="C30" s="111"/>
      <c r="D30" s="111"/>
      <c r="E30" s="41">
        <v>71589031.620000005</v>
      </c>
      <c r="F30" s="41">
        <v>67092563.539999999</v>
      </c>
      <c r="G30" s="42">
        <f>E30/F30*100-100</f>
        <v>6.7018874264943804</v>
      </c>
      <c r="H30"/>
      <c r="I30"/>
      <c r="J30"/>
    </row>
    <row r="31" spans="1:10" x14ac:dyDescent="0.25">
      <c r="A31" s="79" t="s">
        <v>11</v>
      </c>
      <c r="B31" s="80"/>
      <c r="C31" s="80"/>
      <c r="D31" s="80"/>
      <c r="E31" s="43">
        <v>17580942.27</v>
      </c>
      <c r="F31" s="43">
        <v>17046512.440000001</v>
      </c>
      <c r="G31" s="44">
        <f t="shared" ref="G31:G41" si="0">E31/F31*100-100</f>
        <v>3.1351270934806905</v>
      </c>
      <c r="H31"/>
      <c r="I31"/>
      <c r="J31"/>
    </row>
    <row r="32" spans="1:10" x14ac:dyDescent="0.25">
      <c r="A32" s="79" t="s">
        <v>12</v>
      </c>
      <c r="B32" s="80"/>
      <c r="C32" s="80"/>
      <c r="D32" s="80"/>
      <c r="E32" s="43">
        <v>16055917.49</v>
      </c>
      <c r="F32" s="43">
        <v>15639183.970000001</v>
      </c>
      <c r="G32" s="44">
        <f t="shared" si="0"/>
        <v>2.6646756045545601</v>
      </c>
      <c r="H32"/>
      <c r="I32"/>
      <c r="J32"/>
    </row>
    <row r="33" spans="1:10" x14ac:dyDescent="0.25">
      <c r="A33" s="79" t="s">
        <v>13</v>
      </c>
      <c r="B33" s="80"/>
      <c r="C33" s="80"/>
      <c r="D33" s="80"/>
      <c r="E33" s="43">
        <v>17327306.969999999</v>
      </c>
      <c r="F33" s="43">
        <v>17167341.41</v>
      </c>
      <c r="G33" s="44">
        <f t="shared" si="0"/>
        <v>0.93180158872368679</v>
      </c>
      <c r="H33"/>
      <c r="I33"/>
      <c r="J33"/>
    </row>
    <row r="34" spans="1:10" x14ac:dyDescent="0.25">
      <c r="A34" s="112" t="s">
        <v>14</v>
      </c>
      <c r="B34" s="113"/>
      <c r="C34" s="113"/>
      <c r="D34" s="113"/>
      <c r="E34" s="41">
        <v>5645183.3899999997</v>
      </c>
      <c r="F34" s="41">
        <v>5765606.7199999997</v>
      </c>
      <c r="G34" s="42">
        <f t="shared" si="0"/>
        <v>-2.0886497440463643</v>
      </c>
      <c r="H34"/>
      <c r="I34"/>
      <c r="J34"/>
    </row>
    <row r="35" spans="1:10" x14ac:dyDescent="0.25">
      <c r="A35" s="79" t="s">
        <v>15</v>
      </c>
      <c r="B35" s="80"/>
      <c r="C35" s="80"/>
      <c r="D35" s="80"/>
      <c r="E35" s="45"/>
      <c r="F35" s="45"/>
      <c r="G35" s="44"/>
      <c r="J35"/>
    </row>
    <row r="36" spans="1:10" x14ac:dyDescent="0.25">
      <c r="A36" s="79" t="s">
        <v>16</v>
      </c>
      <c r="B36" s="80"/>
      <c r="C36" s="80"/>
      <c r="D36" s="80"/>
      <c r="E36" s="43">
        <v>2870970.24</v>
      </c>
      <c r="F36" s="43">
        <v>4197548.57</v>
      </c>
      <c r="G36" s="44">
        <f t="shared" si="0"/>
        <v>-31.603644552944388</v>
      </c>
      <c r="J36"/>
    </row>
    <row r="37" spans="1:10" x14ac:dyDescent="0.25">
      <c r="A37" s="79" t="s">
        <v>17</v>
      </c>
      <c r="B37" s="80"/>
      <c r="C37" s="80"/>
      <c r="D37" s="80"/>
      <c r="E37" s="43">
        <v>2170</v>
      </c>
      <c r="F37" s="43">
        <v>2170</v>
      </c>
      <c r="G37" s="44">
        <f t="shared" si="0"/>
        <v>0</v>
      </c>
      <c r="J37"/>
    </row>
    <row r="38" spans="1:10" x14ac:dyDescent="0.25">
      <c r="A38" s="79" t="s">
        <v>18</v>
      </c>
      <c r="B38" s="80"/>
      <c r="C38" s="80"/>
      <c r="D38" s="80"/>
      <c r="E38" s="45"/>
      <c r="F38" s="45"/>
      <c r="G38" s="44"/>
      <c r="J38"/>
    </row>
    <row r="39" spans="1:10" x14ac:dyDescent="0.25">
      <c r="A39" s="79" t="s">
        <v>19</v>
      </c>
      <c r="B39" s="80"/>
      <c r="C39" s="80"/>
      <c r="D39" s="80"/>
      <c r="E39" s="45">
        <v>506</v>
      </c>
      <c r="F39" s="45">
        <v>506</v>
      </c>
      <c r="G39" s="44">
        <f t="shared" si="0"/>
        <v>0</v>
      </c>
      <c r="J39"/>
    </row>
    <row r="40" spans="1:10" x14ac:dyDescent="0.25">
      <c r="A40" s="79" t="s">
        <v>20</v>
      </c>
      <c r="B40" s="80"/>
      <c r="C40" s="80"/>
      <c r="D40" s="80"/>
      <c r="E40" s="43">
        <v>1336818.6399999999</v>
      </c>
      <c r="F40" s="43">
        <v>1174722.3799999999</v>
      </c>
      <c r="G40" s="44">
        <f t="shared" si="0"/>
        <v>13.798686630963815</v>
      </c>
      <c r="J40"/>
    </row>
    <row r="41" spans="1:10" x14ac:dyDescent="0.25">
      <c r="A41" s="79" t="s">
        <v>21</v>
      </c>
      <c r="B41" s="80"/>
      <c r="C41" s="80"/>
      <c r="D41" s="80"/>
      <c r="E41" s="43">
        <v>-53508229.009999998</v>
      </c>
      <c r="F41" s="43">
        <v>-42082390.479999997</v>
      </c>
      <c r="G41" s="44">
        <f t="shared" si="0"/>
        <v>27.151115703444233</v>
      </c>
      <c r="H41" s="13"/>
      <c r="J41"/>
    </row>
    <row r="42" spans="1:10" ht="15.75" thickBot="1" x14ac:dyDescent="0.3">
      <c r="A42" s="79" t="s">
        <v>22</v>
      </c>
      <c r="B42" s="80"/>
      <c r="C42" s="80"/>
      <c r="D42" s="80"/>
      <c r="E42" s="45"/>
      <c r="F42" s="45"/>
      <c r="G42" s="44"/>
      <c r="H42" s="12"/>
      <c r="J42"/>
    </row>
    <row r="43" spans="1:10" ht="15.75" thickBot="1" x14ac:dyDescent="0.3">
      <c r="A43" s="126" t="s">
        <v>71</v>
      </c>
      <c r="B43" s="127"/>
      <c r="C43" s="127"/>
      <c r="D43" s="127"/>
      <c r="E43" s="11">
        <v>78900617.609999999</v>
      </c>
      <c r="F43" s="11">
        <v>86003764.549999997</v>
      </c>
      <c r="G43" s="46">
        <f>E43/F43*100-100</f>
        <v>-8.2591116530375217</v>
      </c>
      <c r="J43"/>
    </row>
    <row r="44" spans="1:10" ht="15.75" customHeight="1" x14ac:dyDescent="0.25">
      <c r="A44" s="64" t="s">
        <v>52</v>
      </c>
      <c r="B44" s="65"/>
      <c r="C44" s="65"/>
      <c r="D44" s="65"/>
      <c r="E44" s="65"/>
      <c r="F44" s="65"/>
      <c r="G44" s="66"/>
      <c r="J44"/>
    </row>
    <row r="45" spans="1:10" ht="85.5" customHeight="1" x14ac:dyDescent="0.25">
      <c r="A45" s="72" t="s">
        <v>72</v>
      </c>
      <c r="B45" s="73"/>
      <c r="C45" s="73"/>
      <c r="D45" s="73"/>
      <c r="E45" s="73"/>
      <c r="F45" s="73"/>
      <c r="G45" s="74"/>
      <c r="I45" s="12"/>
      <c r="J45"/>
    </row>
    <row r="46" spans="1:10" ht="70.5" customHeight="1" x14ac:dyDescent="0.25">
      <c r="A46" s="67" t="s">
        <v>75</v>
      </c>
      <c r="B46" s="68"/>
      <c r="C46" s="68"/>
      <c r="D46" s="68"/>
      <c r="E46" s="68"/>
      <c r="F46" s="68"/>
      <c r="G46" s="69"/>
      <c r="J46"/>
    </row>
    <row r="47" spans="1:10" ht="6.75" customHeight="1" x14ac:dyDescent="0.25">
      <c r="A47" s="33"/>
      <c r="B47" s="34"/>
      <c r="C47" s="34"/>
      <c r="D47" s="17"/>
      <c r="E47" s="34"/>
      <c r="F47" s="34"/>
      <c r="G47" s="35"/>
      <c r="J47"/>
    </row>
    <row r="48" spans="1:10" ht="15.75" customHeight="1" x14ac:dyDescent="0.25">
      <c r="A48" s="70" t="s">
        <v>53</v>
      </c>
      <c r="B48" s="71"/>
      <c r="C48" s="71"/>
      <c r="D48" s="71"/>
      <c r="E48" s="71"/>
      <c r="F48" s="71"/>
      <c r="G48" s="75"/>
      <c r="J48"/>
    </row>
    <row r="49" spans="1:10" ht="48" customHeight="1" x14ac:dyDescent="0.25">
      <c r="A49" s="76" t="s">
        <v>73</v>
      </c>
      <c r="B49" s="77"/>
      <c r="C49" s="77"/>
      <c r="D49" s="77"/>
      <c r="E49" s="77"/>
      <c r="F49" s="77"/>
      <c r="G49" s="78"/>
      <c r="J49"/>
    </row>
    <row r="50" spans="1:10" x14ac:dyDescent="0.25">
      <c r="A50" s="114" t="s">
        <v>42</v>
      </c>
      <c r="B50" s="115"/>
      <c r="C50" s="115"/>
      <c r="D50" s="115"/>
      <c r="E50" s="115"/>
      <c r="F50" s="115"/>
      <c r="G50" s="116"/>
      <c r="J50"/>
    </row>
    <row r="51" spans="1:10" ht="11.25" customHeight="1" thickBot="1" x14ac:dyDescent="0.3">
      <c r="A51" s="15"/>
      <c r="B51" s="16"/>
      <c r="C51" s="16"/>
      <c r="D51" s="81" t="s">
        <v>44</v>
      </c>
      <c r="E51" s="81"/>
      <c r="F51" s="81"/>
      <c r="G51" s="82"/>
      <c r="H51"/>
      <c r="I51"/>
      <c r="J51"/>
    </row>
    <row r="52" spans="1:10" ht="15.75" thickBot="1" x14ac:dyDescent="0.3">
      <c r="A52" s="106"/>
      <c r="B52" s="107"/>
      <c r="C52" s="107"/>
      <c r="D52" s="107"/>
      <c r="E52" s="14">
        <v>43100</v>
      </c>
      <c r="F52" s="14">
        <v>42735</v>
      </c>
      <c r="G52" s="40" t="s">
        <v>9</v>
      </c>
      <c r="H52"/>
      <c r="I52"/>
      <c r="J52"/>
    </row>
    <row r="53" spans="1:10" x14ac:dyDescent="0.25">
      <c r="A53" s="83" t="s">
        <v>23</v>
      </c>
      <c r="B53" s="84"/>
      <c r="C53" s="84"/>
      <c r="D53" s="84"/>
      <c r="E53" s="43">
        <v>136356268.06999999</v>
      </c>
      <c r="F53" s="43">
        <v>134832466.91</v>
      </c>
      <c r="G53" s="47">
        <v>1.1299999999999999</v>
      </c>
      <c r="H53"/>
      <c r="I53"/>
      <c r="J53"/>
    </row>
    <row r="54" spans="1:10" x14ac:dyDescent="0.25">
      <c r="A54" s="79" t="s">
        <v>24</v>
      </c>
      <c r="B54" s="80"/>
      <c r="C54" s="80"/>
      <c r="D54" s="80"/>
      <c r="E54" s="45"/>
      <c r="F54" s="45"/>
      <c r="G54" s="47"/>
      <c r="H54"/>
      <c r="I54"/>
      <c r="J54"/>
    </row>
    <row r="55" spans="1:10" x14ac:dyDescent="0.25">
      <c r="A55" s="79" t="s">
        <v>25</v>
      </c>
      <c r="B55" s="80"/>
      <c r="C55" s="80"/>
      <c r="D55" s="80"/>
      <c r="E55" s="45"/>
      <c r="F55" s="45"/>
      <c r="G55" s="47"/>
      <c r="H55"/>
      <c r="I55"/>
      <c r="J55"/>
    </row>
    <row r="56" spans="1:10" x14ac:dyDescent="0.25">
      <c r="A56" s="79" t="s">
        <v>26</v>
      </c>
      <c r="B56" s="80"/>
      <c r="C56" s="80"/>
      <c r="D56" s="80"/>
      <c r="E56" s="43">
        <v>56448562.369999997</v>
      </c>
      <c r="F56" s="43">
        <v>47815603.93</v>
      </c>
      <c r="G56" s="47">
        <v>18.05</v>
      </c>
      <c r="H56"/>
      <c r="I56"/>
      <c r="J56"/>
    </row>
    <row r="57" spans="1:10" x14ac:dyDescent="0.25">
      <c r="A57" s="79" t="s">
        <v>27</v>
      </c>
      <c r="B57" s="80"/>
      <c r="C57" s="80"/>
      <c r="D57" s="80"/>
      <c r="E57" s="43">
        <v>101554.12</v>
      </c>
      <c r="F57" s="43">
        <v>101554.12</v>
      </c>
      <c r="G57" s="47">
        <v>0</v>
      </c>
      <c r="H57"/>
      <c r="I57"/>
      <c r="J57"/>
    </row>
    <row r="58" spans="1:10" x14ac:dyDescent="0.25">
      <c r="A58" s="79" t="s">
        <v>28</v>
      </c>
      <c r="B58" s="80"/>
      <c r="C58" s="80"/>
      <c r="D58" s="80"/>
      <c r="E58" s="45"/>
      <c r="F58" s="45"/>
      <c r="G58" s="47"/>
      <c r="H58"/>
      <c r="I58"/>
      <c r="J58"/>
    </row>
    <row r="59" spans="1:10" x14ac:dyDescent="0.25">
      <c r="A59" s="79" t="s">
        <v>29</v>
      </c>
      <c r="B59" s="80"/>
      <c r="C59" s="80"/>
      <c r="D59" s="80"/>
      <c r="E59" s="45"/>
      <c r="F59" s="45"/>
      <c r="G59" s="47"/>
      <c r="H59"/>
      <c r="I59"/>
      <c r="J59"/>
    </row>
    <row r="60" spans="1:10" x14ac:dyDescent="0.25">
      <c r="A60" s="79" t="s">
        <v>22</v>
      </c>
      <c r="B60" s="80"/>
      <c r="C60" s="80"/>
      <c r="D60" s="80"/>
      <c r="E60" s="45"/>
      <c r="F60" s="45"/>
      <c r="G60" s="47"/>
      <c r="H60"/>
      <c r="I60"/>
      <c r="J60"/>
    </row>
    <row r="61" spans="1:10" ht="15.75" thickBot="1" x14ac:dyDescent="0.3">
      <c r="A61" s="79" t="s">
        <v>21</v>
      </c>
      <c r="B61" s="80"/>
      <c r="C61" s="80"/>
      <c r="D61" s="80"/>
      <c r="E61" s="43">
        <v>-3338936.53</v>
      </c>
      <c r="F61" s="43">
        <v>-909759.21</v>
      </c>
      <c r="G61" s="47">
        <v>267.01</v>
      </c>
      <c r="H61"/>
      <c r="I61"/>
      <c r="J61"/>
    </row>
    <row r="62" spans="1:10" ht="15.75" thickBot="1" x14ac:dyDescent="0.3">
      <c r="A62" s="62" t="s">
        <v>71</v>
      </c>
      <c r="B62" s="63"/>
      <c r="C62" s="63"/>
      <c r="D62" s="63"/>
      <c r="E62" s="4">
        <f>SUM(E53:E61)</f>
        <v>189567448.03</v>
      </c>
      <c r="F62" s="4">
        <f>SUM(F53:F61)</f>
        <v>181839865.75</v>
      </c>
      <c r="G62" s="40">
        <v>4.25</v>
      </c>
      <c r="H62"/>
      <c r="I62"/>
      <c r="J62"/>
    </row>
    <row r="63" spans="1:10" x14ac:dyDescent="0.25">
      <c r="A63" s="64" t="s">
        <v>52</v>
      </c>
      <c r="B63" s="65"/>
      <c r="C63" s="65"/>
      <c r="D63" s="65"/>
      <c r="E63" s="65"/>
      <c r="F63" s="65"/>
      <c r="G63" s="66"/>
      <c r="H63"/>
      <c r="I63"/>
      <c r="J63"/>
    </row>
    <row r="64" spans="1:10" ht="9" customHeight="1" x14ac:dyDescent="0.25">
      <c r="A64" s="15"/>
      <c r="B64" s="16"/>
      <c r="C64" s="16"/>
      <c r="D64" s="17"/>
      <c r="E64" s="18"/>
      <c r="F64" s="18"/>
      <c r="G64" s="19"/>
      <c r="H64"/>
      <c r="I64"/>
      <c r="J64"/>
    </row>
    <row r="65" spans="1:10" ht="55.5" customHeight="1" x14ac:dyDescent="0.25">
      <c r="A65" s="67" t="s">
        <v>76</v>
      </c>
      <c r="B65" s="68"/>
      <c r="C65" s="68"/>
      <c r="D65" s="68"/>
      <c r="E65" s="68"/>
      <c r="F65" s="68"/>
      <c r="G65" s="69"/>
      <c r="H65"/>
      <c r="I65"/>
      <c r="J65"/>
    </row>
    <row r="66" spans="1:10" ht="35.25" customHeight="1" x14ac:dyDescent="0.25">
      <c r="A66" s="67" t="s">
        <v>74</v>
      </c>
      <c r="B66" s="68"/>
      <c r="C66" s="68"/>
      <c r="D66" s="68"/>
      <c r="E66" s="68"/>
      <c r="F66" s="68"/>
      <c r="G66" s="69"/>
      <c r="H66"/>
      <c r="I66"/>
      <c r="J66"/>
    </row>
    <row r="67" spans="1:10" x14ac:dyDescent="0.25">
      <c r="A67" s="70" t="s">
        <v>43</v>
      </c>
      <c r="B67" s="71"/>
      <c r="C67" s="71"/>
      <c r="D67" s="71"/>
      <c r="E67" s="34"/>
      <c r="F67" s="34"/>
      <c r="G67" s="35"/>
      <c r="H67"/>
      <c r="I67"/>
      <c r="J67"/>
    </row>
    <row r="68" spans="1:10" ht="11.25" customHeight="1" thickBot="1" x14ac:dyDescent="0.3">
      <c r="A68" s="15"/>
      <c r="B68" s="16"/>
      <c r="C68" s="16"/>
      <c r="D68" s="81" t="s">
        <v>44</v>
      </c>
      <c r="E68" s="81"/>
      <c r="F68" s="81"/>
      <c r="G68" s="82"/>
      <c r="H68"/>
      <c r="I68"/>
      <c r="J68"/>
    </row>
    <row r="69" spans="1:10" ht="15.75" thickBot="1" x14ac:dyDescent="0.3">
      <c r="A69" s="85"/>
      <c r="B69" s="86"/>
      <c r="C69" s="86"/>
      <c r="D69" s="86"/>
      <c r="E69" s="3">
        <v>43100</v>
      </c>
      <c r="F69" s="3">
        <v>42735</v>
      </c>
      <c r="G69" s="40" t="s">
        <v>9</v>
      </c>
      <c r="H69"/>
      <c r="I69"/>
      <c r="J69"/>
    </row>
    <row r="70" spans="1:10" x14ac:dyDescent="0.25">
      <c r="A70" s="83" t="s">
        <v>30</v>
      </c>
      <c r="B70" s="84"/>
      <c r="C70" s="84"/>
      <c r="D70" s="84"/>
      <c r="E70" s="45"/>
      <c r="F70" s="45"/>
      <c r="G70" s="47"/>
      <c r="H70"/>
      <c r="I70"/>
      <c r="J70"/>
    </row>
    <row r="71" spans="1:10" x14ac:dyDescent="0.25">
      <c r="A71" s="79" t="s">
        <v>31</v>
      </c>
      <c r="B71" s="80"/>
      <c r="C71" s="80"/>
      <c r="D71" s="80"/>
      <c r="E71" s="45"/>
      <c r="F71" s="45"/>
      <c r="G71" s="47"/>
      <c r="H71"/>
      <c r="I71"/>
      <c r="J71"/>
    </row>
    <row r="72" spans="1:10" x14ac:dyDescent="0.25">
      <c r="A72" s="79" t="s">
        <v>32</v>
      </c>
      <c r="B72" s="80"/>
      <c r="C72" s="80"/>
      <c r="D72" s="80"/>
      <c r="E72" s="45"/>
      <c r="F72" s="45"/>
      <c r="G72" s="47"/>
      <c r="H72"/>
      <c r="I72"/>
      <c r="J72"/>
    </row>
    <row r="73" spans="1:10" x14ac:dyDescent="0.25">
      <c r="A73" s="79" t="s">
        <v>33</v>
      </c>
      <c r="B73" s="80"/>
      <c r="C73" s="80"/>
      <c r="D73" s="80"/>
      <c r="E73" s="43">
        <v>136356268.06999999</v>
      </c>
      <c r="F73" s="43">
        <v>134832466.91</v>
      </c>
      <c r="G73" s="47">
        <v>1.1299999999999999</v>
      </c>
      <c r="H73"/>
      <c r="I73"/>
      <c r="J73"/>
    </row>
    <row r="74" spans="1:10" x14ac:dyDescent="0.25">
      <c r="A74" s="79" t="s">
        <v>34</v>
      </c>
      <c r="B74" s="80"/>
      <c r="C74" s="80"/>
      <c r="D74" s="80"/>
      <c r="E74" s="45"/>
      <c r="F74" s="45"/>
      <c r="G74" s="47"/>
      <c r="H74"/>
      <c r="I74"/>
      <c r="J74"/>
    </row>
    <row r="75" spans="1:10" x14ac:dyDescent="0.25">
      <c r="A75" s="79" t="s">
        <v>35</v>
      </c>
      <c r="B75" s="80"/>
      <c r="C75" s="80"/>
      <c r="D75" s="80"/>
      <c r="E75" s="45"/>
      <c r="F75" s="45"/>
      <c r="G75" s="47"/>
      <c r="H75"/>
      <c r="I75"/>
      <c r="J75"/>
    </row>
    <row r="76" spans="1:10" x14ac:dyDescent="0.25">
      <c r="A76" s="79" t="s">
        <v>36</v>
      </c>
      <c r="B76" s="80"/>
      <c r="C76" s="80"/>
      <c r="D76" s="80"/>
      <c r="E76" s="45"/>
      <c r="F76" s="45"/>
      <c r="G76" s="47"/>
      <c r="H76"/>
      <c r="I76"/>
      <c r="J76"/>
    </row>
    <row r="77" spans="1:10" x14ac:dyDescent="0.25">
      <c r="A77" s="79" t="s">
        <v>37</v>
      </c>
      <c r="B77" s="80"/>
      <c r="C77" s="80"/>
      <c r="D77" s="80"/>
      <c r="E77" s="45"/>
      <c r="F77" s="45"/>
      <c r="G77" s="47"/>
      <c r="H77"/>
      <c r="I77"/>
      <c r="J77"/>
    </row>
    <row r="78" spans="1:10" ht="15.75" thickBot="1" x14ac:dyDescent="0.3">
      <c r="A78" s="89" t="s">
        <v>38</v>
      </c>
      <c r="B78" s="90"/>
      <c r="C78" s="90"/>
      <c r="D78" s="90"/>
      <c r="E78" s="45"/>
      <c r="F78" s="45"/>
      <c r="G78" s="47"/>
      <c r="H78"/>
      <c r="I78"/>
      <c r="J78"/>
    </row>
    <row r="79" spans="1:10" ht="15.75" thickBot="1" x14ac:dyDescent="0.3">
      <c r="A79" s="87" t="s">
        <v>39</v>
      </c>
      <c r="B79" s="88"/>
      <c r="C79" s="88"/>
      <c r="D79" s="88"/>
      <c r="E79" s="4">
        <v>136356268.06999999</v>
      </c>
      <c r="F79" s="4">
        <v>134832466.91</v>
      </c>
      <c r="G79" s="40">
        <v>1.1299999999999999</v>
      </c>
      <c r="H79"/>
      <c r="I79"/>
      <c r="J79"/>
    </row>
    <row r="80" spans="1:10" x14ac:dyDescent="0.25">
      <c r="A80" s="64" t="s">
        <v>52</v>
      </c>
      <c r="B80" s="65"/>
      <c r="C80" s="65"/>
      <c r="D80" s="65"/>
      <c r="E80" s="65"/>
      <c r="F80" s="65"/>
      <c r="G80" s="66"/>
      <c r="H80"/>
      <c r="I80"/>
      <c r="J80"/>
    </row>
    <row r="81" spans="1:10" ht="6.75" customHeight="1" x14ac:dyDescent="0.25">
      <c r="A81" s="15"/>
      <c r="B81" s="16"/>
      <c r="C81" s="16"/>
      <c r="D81" s="17"/>
      <c r="E81" s="18"/>
      <c r="F81" s="18"/>
      <c r="G81" s="19"/>
      <c r="H81"/>
      <c r="I81"/>
      <c r="J81"/>
    </row>
    <row r="82" spans="1:10" ht="6" customHeight="1" x14ac:dyDescent="0.25">
      <c r="A82" s="33"/>
      <c r="B82" s="34"/>
      <c r="C82" s="34"/>
      <c r="D82" s="17"/>
      <c r="E82" s="34"/>
      <c r="F82" s="34"/>
      <c r="G82" s="35"/>
      <c r="H82"/>
      <c r="I82"/>
      <c r="J82"/>
    </row>
    <row r="83" spans="1:10" x14ac:dyDescent="0.25">
      <c r="A83" s="97" t="s">
        <v>54</v>
      </c>
      <c r="B83" s="98"/>
      <c r="C83" s="98"/>
      <c r="D83" s="98"/>
      <c r="E83" s="98"/>
      <c r="F83" s="98"/>
      <c r="G83" s="35"/>
      <c r="H83"/>
      <c r="I83"/>
      <c r="J83"/>
    </row>
    <row r="84" spans="1:10" ht="7.5" customHeight="1" x14ac:dyDescent="0.25">
      <c r="A84" s="33"/>
      <c r="B84" s="34"/>
      <c r="C84" s="34"/>
      <c r="D84" s="17"/>
      <c r="E84" s="34"/>
      <c r="F84" s="34"/>
      <c r="G84" s="35"/>
      <c r="H84"/>
      <c r="I84"/>
      <c r="J84"/>
    </row>
    <row r="85" spans="1:10" ht="64.5" customHeight="1" x14ac:dyDescent="0.25">
      <c r="A85" s="67" t="s">
        <v>77</v>
      </c>
      <c r="B85" s="68"/>
      <c r="C85" s="68"/>
      <c r="D85" s="68"/>
      <c r="E85" s="68"/>
      <c r="F85" s="68"/>
      <c r="G85" s="69"/>
      <c r="H85"/>
      <c r="I85"/>
      <c r="J85"/>
    </row>
    <row r="86" spans="1:10" ht="7.5" customHeight="1" x14ac:dyDescent="0.25">
      <c r="A86" s="33"/>
      <c r="B86" s="34"/>
      <c r="C86" s="34"/>
      <c r="D86" s="34"/>
      <c r="E86" s="34"/>
      <c r="F86" s="34"/>
      <c r="G86" s="35"/>
      <c r="H86"/>
      <c r="I86"/>
      <c r="J86"/>
    </row>
    <row r="87" spans="1:10" x14ac:dyDescent="0.25">
      <c r="A87" s="97" t="s">
        <v>55</v>
      </c>
      <c r="B87" s="98"/>
      <c r="C87" s="98"/>
      <c r="D87" s="98"/>
      <c r="E87" s="98"/>
      <c r="F87" s="98"/>
      <c r="G87" s="99"/>
      <c r="H87"/>
      <c r="I87"/>
      <c r="J87"/>
    </row>
    <row r="88" spans="1:10" ht="8.25" customHeight="1" x14ac:dyDescent="0.25">
      <c r="A88" s="33"/>
      <c r="B88" s="34"/>
      <c r="C88" s="34"/>
      <c r="D88" s="17"/>
      <c r="E88" s="34"/>
      <c r="F88" s="34"/>
      <c r="G88" s="35"/>
      <c r="H88"/>
      <c r="I88"/>
      <c r="J88"/>
    </row>
    <row r="89" spans="1:10" ht="72" customHeight="1" x14ac:dyDescent="0.25">
      <c r="A89" s="67" t="s">
        <v>56</v>
      </c>
      <c r="B89" s="68"/>
      <c r="C89" s="68"/>
      <c r="D89" s="68"/>
      <c r="E89" s="68"/>
      <c r="F89" s="68"/>
      <c r="G89" s="69"/>
      <c r="H89"/>
      <c r="I89"/>
      <c r="J89"/>
    </row>
    <row r="90" spans="1:10" ht="9.75" customHeight="1" x14ac:dyDescent="0.25">
      <c r="A90" s="33"/>
      <c r="B90" s="34"/>
      <c r="C90" s="34"/>
      <c r="D90" s="17"/>
      <c r="E90" s="34"/>
      <c r="F90" s="34"/>
      <c r="G90" s="35"/>
      <c r="H90"/>
      <c r="I90"/>
      <c r="J90"/>
    </row>
    <row r="91" spans="1:10" ht="38.25" customHeight="1" x14ac:dyDescent="0.25">
      <c r="A91" s="67" t="s">
        <v>57</v>
      </c>
      <c r="B91" s="68"/>
      <c r="C91" s="68"/>
      <c r="D91" s="68"/>
      <c r="E91" s="68"/>
      <c r="F91" s="68"/>
      <c r="G91" s="69"/>
      <c r="H91"/>
      <c r="I91"/>
      <c r="J91"/>
    </row>
    <row r="92" spans="1:10" x14ac:dyDescent="0.25">
      <c r="A92" s="33"/>
      <c r="B92" s="34"/>
      <c r="C92" s="34"/>
      <c r="D92" s="17"/>
      <c r="E92" s="34"/>
      <c r="F92" s="34"/>
      <c r="G92" s="35"/>
      <c r="H92"/>
      <c r="I92"/>
      <c r="J92"/>
    </row>
    <row r="93" spans="1:10" x14ac:dyDescent="0.25">
      <c r="A93" s="97" t="s">
        <v>58</v>
      </c>
      <c r="B93" s="98"/>
      <c r="C93" s="98"/>
      <c r="D93" s="98"/>
      <c r="E93" s="98"/>
      <c r="F93" s="98"/>
      <c r="G93" s="99"/>
      <c r="H93"/>
      <c r="I93"/>
      <c r="J93"/>
    </row>
    <row r="94" spans="1:10" ht="8.25" customHeight="1" x14ac:dyDescent="0.25">
      <c r="A94" s="33"/>
      <c r="B94" s="34"/>
      <c r="C94" s="34"/>
      <c r="D94" s="34"/>
      <c r="E94" s="34"/>
      <c r="F94" s="34"/>
      <c r="G94" s="35"/>
      <c r="H94"/>
      <c r="I94"/>
      <c r="J94"/>
    </row>
    <row r="95" spans="1:10" ht="41.25" customHeight="1" x14ac:dyDescent="0.25">
      <c r="A95" s="67" t="s">
        <v>82</v>
      </c>
      <c r="B95" s="68"/>
      <c r="C95" s="68"/>
      <c r="D95" s="68"/>
      <c r="E95" s="68"/>
      <c r="F95" s="68"/>
      <c r="G95" s="69"/>
      <c r="H95"/>
      <c r="I95"/>
      <c r="J95"/>
    </row>
    <row r="96" spans="1:10" ht="9.75" customHeight="1" x14ac:dyDescent="0.25">
      <c r="A96" s="33"/>
      <c r="B96" s="34"/>
      <c r="C96" s="34"/>
      <c r="D96" s="17"/>
      <c r="E96" s="34"/>
      <c r="F96" s="34"/>
      <c r="G96" s="35"/>
      <c r="H96"/>
      <c r="I96"/>
      <c r="J96"/>
    </row>
    <row r="97" spans="1:10" ht="60.75" customHeight="1" x14ac:dyDescent="0.25">
      <c r="A97" s="100" t="s">
        <v>59</v>
      </c>
      <c r="B97" s="101"/>
      <c r="C97" s="101"/>
      <c r="D97" s="101"/>
      <c r="E97" s="101"/>
      <c r="F97" s="101"/>
      <c r="G97" s="102"/>
      <c r="H97"/>
      <c r="I97"/>
      <c r="J97"/>
    </row>
    <row r="98" spans="1:10" ht="7.5" customHeight="1" x14ac:dyDescent="0.25">
      <c r="A98" s="33"/>
      <c r="B98" s="34"/>
      <c r="C98" s="34"/>
      <c r="D98" s="34"/>
      <c r="E98" s="34"/>
      <c r="F98" s="34"/>
      <c r="G98" s="35"/>
      <c r="H98"/>
      <c r="I98"/>
      <c r="J98"/>
    </row>
    <row r="99" spans="1:10" ht="30" customHeight="1" x14ac:dyDescent="0.25">
      <c r="A99" s="103" t="s">
        <v>80</v>
      </c>
      <c r="B99" s="104"/>
      <c r="C99" s="104"/>
      <c r="D99" s="104"/>
      <c r="E99" s="104"/>
      <c r="F99" s="104"/>
      <c r="G99" s="105"/>
    </row>
    <row r="100" spans="1:10" ht="7.5" customHeight="1" x14ac:dyDescent="0.25">
      <c r="A100" s="33"/>
      <c r="B100" s="34"/>
      <c r="C100" s="34"/>
      <c r="D100" s="17"/>
      <c r="E100" s="34"/>
      <c r="F100" s="34"/>
      <c r="G100" s="35"/>
    </row>
    <row r="101" spans="1:10" ht="64.5" customHeight="1" x14ac:dyDescent="0.25">
      <c r="A101" s="67" t="s">
        <v>78</v>
      </c>
      <c r="B101" s="68"/>
      <c r="C101" s="68"/>
      <c r="D101" s="68"/>
      <c r="E101" s="68"/>
      <c r="F101" s="68"/>
      <c r="G101" s="69"/>
    </row>
    <row r="102" spans="1:10" ht="7.5" customHeight="1" x14ac:dyDescent="0.25">
      <c r="A102" s="33"/>
      <c r="B102" s="34"/>
      <c r="C102" s="34"/>
      <c r="D102" s="17"/>
      <c r="E102" s="34"/>
      <c r="F102" s="34"/>
      <c r="G102" s="35"/>
    </row>
    <row r="103" spans="1:10" ht="52.5" customHeight="1" x14ac:dyDescent="0.25">
      <c r="A103" s="67" t="s">
        <v>60</v>
      </c>
      <c r="B103" s="68"/>
      <c r="C103" s="68"/>
      <c r="D103" s="68"/>
      <c r="E103" s="68"/>
      <c r="F103" s="68"/>
      <c r="G103" s="69"/>
    </row>
    <row r="104" spans="1:10" ht="7.5" customHeight="1" x14ac:dyDescent="0.25">
      <c r="A104" s="33"/>
      <c r="B104" s="34"/>
      <c r="C104" s="34"/>
      <c r="D104" s="17"/>
      <c r="E104" s="34"/>
      <c r="F104" s="34"/>
      <c r="G104" s="35"/>
    </row>
    <row r="105" spans="1:10" ht="72" customHeight="1" x14ac:dyDescent="0.25">
      <c r="A105" s="67" t="s">
        <v>79</v>
      </c>
      <c r="B105" s="68"/>
      <c r="C105" s="68"/>
      <c r="D105" s="68"/>
      <c r="E105" s="68"/>
      <c r="F105" s="68"/>
      <c r="G105" s="69"/>
    </row>
    <row r="106" spans="1:10" ht="6.75" customHeight="1" x14ac:dyDescent="0.25">
      <c r="A106" s="33"/>
      <c r="B106" s="34"/>
      <c r="C106" s="34"/>
      <c r="D106" s="17"/>
      <c r="E106" s="34"/>
      <c r="F106" s="34"/>
      <c r="G106" s="35"/>
    </row>
    <row r="107" spans="1:10" ht="18.75" customHeight="1" x14ac:dyDescent="0.25">
      <c r="A107" s="103" t="s">
        <v>81</v>
      </c>
      <c r="B107" s="104"/>
      <c r="C107" s="104"/>
      <c r="D107" s="104"/>
      <c r="E107" s="104"/>
      <c r="F107" s="104"/>
      <c r="G107" s="105"/>
      <c r="H107" s="10"/>
      <c r="I107" s="10"/>
      <c r="J107" s="10"/>
    </row>
    <row r="108" spans="1:10" ht="7.5" customHeight="1" x14ac:dyDescent="0.25">
      <c r="A108" s="33"/>
      <c r="B108" s="34"/>
      <c r="C108" s="34"/>
      <c r="D108" s="34"/>
      <c r="E108" s="34"/>
      <c r="F108" s="34"/>
      <c r="G108" s="35"/>
    </row>
    <row r="109" spans="1:10" ht="39" customHeight="1" x14ac:dyDescent="0.25">
      <c r="A109" s="67" t="s">
        <v>61</v>
      </c>
      <c r="B109" s="68"/>
      <c r="C109" s="68"/>
      <c r="D109" s="68"/>
      <c r="E109" s="68"/>
      <c r="F109" s="68"/>
      <c r="G109" s="69"/>
      <c r="H109" s="8"/>
      <c r="I109" s="8"/>
      <c r="J109" s="8"/>
    </row>
    <row r="110" spans="1:10" ht="7.5" customHeight="1" x14ac:dyDescent="0.25">
      <c r="A110" s="33"/>
      <c r="B110" s="34"/>
      <c r="C110" s="34"/>
      <c r="D110" s="17"/>
      <c r="E110" s="34"/>
      <c r="F110" s="34"/>
      <c r="G110" s="35"/>
    </row>
    <row r="111" spans="1:10" ht="64.5" customHeight="1" x14ac:dyDescent="0.25">
      <c r="A111" s="67" t="s">
        <v>62</v>
      </c>
      <c r="B111" s="68"/>
      <c r="C111" s="68"/>
      <c r="D111" s="68"/>
      <c r="E111" s="68"/>
      <c r="F111" s="68"/>
      <c r="G111" s="69"/>
      <c r="H111" s="8"/>
      <c r="I111" s="8"/>
      <c r="J111" s="8"/>
    </row>
    <row r="112" spans="1:10" ht="8.25" customHeight="1" x14ac:dyDescent="0.25">
      <c r="A112" s="48"/>
      <c r="B112" s="49"/>
      <c r="C112" s="49"/>
      <c r="D112" s="50"/>
      <c r="E112" s="49"/>
      <c r="F112" s="49"/>
      <c r="G112" s="51"/>
    </row>
    <row r="113" spans="1:10" ht="51.75" customHeight="1" x14ac:dyDescent="0.25">
      <c r="A113" s="67" t="s">
        <v>63</v>
      </c>
      <c r="B113" s="68"/>
      <c r="C113" s="68"/>
      <c r="D113" s="68"/>
      <c r="E113" s="68"/>
      <c r="F113" s="68"/>
      <c r="G113" s="69"/>
      <c r="H113" s="8"/>
      <c r="I113" s="8"/>
      <c r="J113" s="8"/>
    </row>
    <row r="114" spans="1:10" ht="9" customHeight="1" x14ac:dyDescent="0.25">
      <c r="A114" s="48"/>
      <c r="B114" s="49"/>
      <c r="C114" s="49"/>
      <c r="D114" s="50"/>
      <c r="E114" s="49"/>
      <c r="F114" s="49"/>
      <c r="G114" s="51"/>
    </row>
    <row r="115" spans="1:10" ht="52.5" customHeight="1" x14ac:dyDescent="0.25">
      <c r="A115" s="67" t="s">
        <v>64</v>
      </c>
      <c r="B115" s="68"/>
      <c r="C115" s="68"/>
      <c r="D115" s="68"/>
      <c r="E115" s="68"/>
      <c r="F115" s="68"/>
      <c r="G115" s="69"/>
      <c r="H115" s="8"/>
      <c r="I115" s="8"/>
      <c r="J115" s="8"/>
    </row>
    <row r="116" spans="1:10" ht="12" customHeight="1" x14ac:dyDescent="0.25">
      <c r="A116" s="33"/>
      <c r="B116" s="34"/>
      <c r="C116" s="34"/>
      <c r="D116" s="17"/>
      <c r="E116" s="34"/>
      <c r="F116" s="34"/>
      <c r="G116" s="35"/>
    </row>
    <row r="117" spans="1:10" x14ac:dyDescent="0.25">
      <c r="A117" s="59" t="s">
        <v>65</v>
      </c>
      <c r="B117" s="60"/>
      <c r="C117" s="60"/>
      <c r="D117" s="60"/>
      <c r="E117" s="60"/>
      <c r="F117" s="60"/>
      <c r="G117" s="61"/>
      <c r="H117" s="8"/>
      <c r="I117" s="8"/>
      <c r="J117" s="8"/>
    </row>
    <row r="118" spans="1:10" x14ac:dyDescent="0.25">
      <c r="A118" s="59" t="s">
        <v>66</v>
      </c>
      <c r="B118" s="60"/>
      <c r="C118" s="60"/>
      <c r="D118" s="60"/>
      <c r="E118" s="60"/>
      <c r="F118" s="60"/>
      <c r="G118" s="61"/>
      <c r="H118" s="8"/>
      <c r="I118" s="8"/>
      <c r="J118" s="8"/>
    </row>
    <row r="119" spans="1:10" x14ac:dyDescent="0.25">
      <c r="A119" s="59" t="s">
        <v>67</v>
      </c>
      <c r="B119" s="60"/>
      <c r="C119" s="60"/>
      <c r="D119" s="60"/>
      <c r="E119" s="60"/>
      <c r="F119" s="60"/>
      <c r="G119" s="61"/>
      <c r="H119" s="8"/>
      <c r="I119" s="8"/>
      <c r="J119" s="8"/>
    </row>
    <row r="120" spans="1:10" x14ac:dyDescent="0.25">
      <c r="A120" s="59" t="s">
        <v>68</v>
      </c>
      <c r="B120" s="60"/>
      <c r="C120" s="60"/>
      <c r="D120" s="60"/>
      <c r="E120" s="60"/>
      <c r="F120" s="60"/>
      <c r="G120" s="61"/>
      <c r="H120" s="8"/>
      <c r="I120" s="8"/>
      <c r="J120" s="8"/>
    </row>
    <row r="121" spans="1:10" x14ac:dyDescent="0.25">
      <c r="A121" s="33"/>
      <c r="B121" s="34"/>
      <c r="C121" s="34"/>
      <c r="D121" s="17"/>
      <c r="E121" s="34"/>
      <c r="F121" s="34"/>
      <c r="G121" s="35"/>
    </row>
    <row r="122" spans="1:10" ht="54" customHeight="1" x14ac:dyDescent="0.25">
      <c r="A122" s="67" t="s">
        <v>69</v>
      </c>
      <c r="B122" s="68"/>
      <c r="C122" s="68"/>
      <c r="D122" s="68"/>
      <c r="E122" s="68"/>
      <c r="F122" s="68"/>
      <c r="G122" s="69"/>
      <c r="H122" s="8"/>
      <c r="I122" s="8"/>
      <c r="J122" s="8"/>
    </row>
    <row r="123" spans="1:10" x14ac:dyDescent="0.25">
      <c r="A123" s="48"/>
      <c r="B123" s="49"/>
      <c r="C123" s="49"/>
      <c r="D123" s="50"/>
      <c r="E123" s="49"/>
      <c r="F123" s="49"/>
      <c r="G123" s="51"/>
    </row>
    <row r="124" spans="1:10" x14ac:dyDescent="0.25">
      <c r="A124" s="91" t="s">
        <v>70</v>
      </c>
      <c r="B124" s="92"/>
      <c r="C124" s="92"/>
      <c r="D124" s="92"/>
      <c r="E124" s="92"/>
      <c r="F124" s="92"/>
      <c r="G124" s="93"/>
      <c r="H124" s="9"/>
      <c r="I124" s="9"/>
      <c r="J124" s="9"/>
    </row>
    <row r="125" spans="1:10" ht="9" customHeight="1" x14ac:dyDescent="0.25">
      <c r="A125" s="48"/>
      <c r="B125" s="49"/>
      <c r="C125" s="49"/>
      <c r="D125" s="52"/>
      <c r="E125" s="49"/>
      <c r="F125" s="49"/>
      <c r="G125" s="51"/>
    </row>
    <row r="126" spans="1:10" ht="41.25" customHeight="1" x14ac:dyDescent="0.25">
      <c r="A126" s="94" t="s">
        <v>46</v>
      </c>
      <c r="B126" s="95"/>
      <c r="C126" s="95"/>
      <c r="D126" s="95"/>
      <c r="E126" s="95"/>
      <c r="F126" s="95"/>
      <c r="G126" s="96"/>
      <c r="H126" s="8"/>
      <c r="I126" s="8"/>
      <c r="J126" s="8"/>
    </row>
    <row r="127" spans="1:10" x14ac:dyDescent="0.25">
      <c r="D127" s="6"/>
    </row>
  </sheetData>
  <mergeCells count="93">
    <mergeCell ref="A2:G2"/>
    <mergeCell ref="A5:G5"/>
    <mergeCell ref="A7:G7"/>
    <mergeCell ref="A8:G8"/>
    <mergeCell ref="A9:G9"/>
    <mergeCell ref="A3:G3"/>
    <mergeCell ref="A4:G4"/>
    <mergeCell ref="A50:G50"/>
    <mergeCell ref="D28:G28"/>
    <mergeCell ref="A22:D22"/>
    <mergeCell ref="A23:G23"/>
    <mergeCell ref="A26:G26"/>
    <mergeCell ref="A27:G27"/>
    <mergeCell ref="A41:D41"/>
    <mergeCell ref="A42:D42"/>
    <mergeCell ref="A43:D43"/>
    <mergeCell ref="A44:G44"/>
    <mergeCell ref="A39:D39"/>
    <mergeCell ref="A10:G10"/>
    <mergeCell ref="A11:G11"/>
    <mergeCell ref="A14:D14"/>
    <mergeCell ref="A15:D15"/>
    <mergeCell ref="A16:D16"/>
    <mergeCell ref="A17:D17"/>
    <mergeCell ref="A35:D35"/>
    <mergeCell ref="A36:D36"/>
    <mergeCell ref="A37:D37"/>
    <mergeCell ref="A38:D38"/>
    <mergeCell ref="A30:D30"/>
    <mergeCell ref="A31:D31"/>
    <mergeCell ref="A32:D32"/>
    <mergeCell ref="A33:D33"/>
    <mergeCell ref="A34:D34"/>
    <mergeCell ref="A109:G109"/>
    <mergeCell ref="A105:G105"/>
    <mergeCell ref="D51:G51"/>
    <mergeCell ref="A52:D52"/>
    <mergeCell ref="A53:D53"/>
    <mergeCell ref="A54:D54"/>
    <mergeCell ref="A55:D55"/>
    <mergeCell ref="A57:D57"/>
    <mergeCell ref="A58:D58"/>
    <mergeCell ref="A59:D59"/>
    <mergeCell ref="A60:D60"/>
    <mergeCell ref="A61:D61"/>
    <mergeCell ref="A122:G122"/>
    <mergeCell ref="A124:G124"/>
    <mergeCell ref="A126:G126"/>
    <mergeCell ref="A103:G103"/>
    <mergeCell ref="A80:G80"/>
    <mergeCell ref="A83:F83"/>
    <mergeCell ref="A85:G85"/>
    <mergeCell ref="A87:G87"/>
    <mergeCell ref="A89:G89"/>
    <mergeCell ref="A95:G95"/>
    <mergeCell ref="A97:G97"/>
    <mergeCell ref="A99:G99"/>
    <mergeCell ref="A101:G101"/>
    <mergeCell ref="A91:G91"/>
    <mergeCell ref="A93:G93"/>
    <mergeCell ref="A107:G107"/>
    <mergeCell ref="A120:G120"/>
    <mergeCell ref="A115:G115"/>
    <mergeCell ref="D68:G68"/>
    <mergeCell ref="A70:D70"/>
    <mergeCell ref="A71:D71"/>
    <mergeCell ref="A72:D72"/>
    <mergeCell ref="A73:D73"/>
    <mergeCell ref="A69:D69"/>
    <mergeCell ref="A74:D74"/>
    <mergeCell ref="A79:D79"/>
    <mergeCell ref="A75:D75"/>
    <mergeCell ref="A76:D76"/>
    <mergeCell ref="A111:G111"/>
    <mergeCell ref="A113:G113"/>
    <mergeCell ref="A77:D77"/>
    <mergeCell ref="A78:D78"/>
    <mergeCell ref="A1:G1"/>
    <mergeCell ref="A12:G12"/>
    <mergeCell ref="A117:G117"/>
    <mergeCell ref="A118:G118"/>
    <mergeCell ref="A119:G119"/>
    <mergeCell ref="A62:D62"/>
    <mergeCell ref="A63:G63"/>
    <mergeCell ref="A65:G65"/>
    <mergeCell ref="A66:G66"/>
    <mergeCell ref="A67:D67"/>
    <mergeCell ref="A45:G45"/>
    <mergeCell ref="A46:G46"/>
    <mergeCell ref="A48:G48"/>
    <mergeCell ref="A49:G49"/>
    <mergeCell ref="A56:D56"/>
    <mergeCell ref="A40:D40"/>
  </mergeCells>
  <hyperlinks>
    <hyperlink ref="A97" r:id="rId1" display="http://www.tesouro.gov.br/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Dez 2017</vt:lpstr>
      <vt:lpstr>'Dez 2017'!_Toc442369597</vt:lpstr>
      <vt:lpstr>'Dez 2017'!_Toc442369598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MAICON DA ROSA BRASIL</dc:creator>
  <cp:lastModifiedBy>GILMAR BRONDANI</cp:lastModifiedBy>
  <cp:lastPrinted>2018-01-12T13:07:24Z</cp:lastPrinted>
  <dcterms:created xsi:type="dcterms:W3CDTF">2018-01-11T10:31:48Z</dcterms:created>
  <dcterms:modified xsi:type="dcterms:W3CDTF">2018-04-18T13:07:56Z</dcterms:modified>
</cp:coreProperties>
</file>