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4-1" sheetId="1" r:id="rId4"/>
  </sheets>
  <definedNames/>
  <calcPr/>
  <extLst>
    <ext uri="GoogleSheetsCustomDataVersion2">
      <go:sheetsCustomData xmlns:go="http://customooxmlschemas.google.com/" r:id="rId5" roundtripDataChecksum="PDvIlOBEkgqDoqp85jKcOd7sNjVWi+XbEB/1CdolgL0="/>
    </ext>
  </extLst>
</workbook>
</file>

<file path=xl/sharedStrings.xml><?xml version="1.0" encoding="utf-8"?>
<sst xmlns="http://schemas.openxmlformats.org/spreadsheetml/2006/main" count="1309" uniqueCount="599">
  <si>
    <t>Eixos</t>
  </si>
  <si>
    <t>Objetivos</t>
  </si>
  <si>
    <t>Número da Iniciativa</t>
  </si>
  <si>
    <t>Iniciativa</t>
  </si>
  <si>
    <t>Número do Indicador</t>
  </si>
  <si>
    <t>Indicador</t>
  </si>
  <si>
    <t>Fórmula de Cálculo</t>
  </si>
  <si>
    <t>Meta 2024</t>
  </si>
  <si>
    <t>Realizado em 2024/1</t>
  </si>
  <si>
    <t>Realizado em 2024*</t>
  </si>
  <si>
    <t>Tipo de indicador/Tendência desejada</t>
  </si>
  <si>
    <t>Resultados em Termos Absolutos (linhas I ou J)</t>
  </si>
  <si>
    <t>Resultados em Termos Percentuais</t>
  </si>
  <si>
    <t>Classificação do realizado por indicador</t>
  </si>
  <si>
    <t>Responsável (Portaria n.º 854/2024)</t>
  </si>
  <si>
    <r>
      <rPr>
        <rFont val="Calibri"/>
        <b/>
        <color rgb="FF000000"/>
        <sz val="11.0"/>
      </rPr>
      <t xml:space="preserve">Diagnóstico e/ou Justificativa - </t>
    </r>
    <r>
      <rPr>
        <rFont val="Arial"/>
        <b/>
        <color rgb="FF000000"/>
        <sz val="10.0"/>
      </rPr>
      <t>1º Semestre</t>
    </r>
  </si>
  <si>
    <r>
      <rPr>
        <rFont val="Calibri"/>
        <b/>
        <color rgb="FF000000"/>
        <sz val="11.0"/>
      </rPr>
      <t>Diagnóstico e/ou Justificativa - 2</t>
    </r>
    <r>
      <rPr>
        <rFont val="Arial"/>
        <b/>
        <color rgb="FF000000"/>
        <sz val="10.0"/>
      </rPr>
      <t>º Semestre</t>
    </r>
  </si>
  <si>
    <t>Observação</t>
  </si>
  <si>
    <t>Excelência Acadêmica</t>
  </si>
  <si>
    <t>Objetivo 1 – Aperfeiçoar o ensino da graduação</t>
  </si>
  <si>
    <t>Qualificar o processo anual de ingresso nos cursos de graduação</t>
  </si>
  <si>
    <t>Percentual de vagas preenchidas no processo seletivo</t>
  </si>
  <si>
    <t>Número de vagas preenchidas DIVIDIDO número de vagas ofertadas</t>
  </si>
  <si>
    <t>Contínuo/Aumento/SMDE</t>
  </si>
  <si>
    <t>NA</t>
  </si>
  <si>
    <t>CIDRA</t>
  </si>
  <si>
    <t>A informação será preenchida no meio do segundo semestre após conclusão do ingresso nos processos seletivos.</t>
  </si>
  <si>
    <t>Maximizar a ocupação de vagas nos cursos de graduação</t>
  </si>
  <si>
    <t>Percentual de vagas ocupadas nos cursos de graduação</t>
  </si>
  <si>
    <t>Número de alunos regulares no curso multiplicado por 100, DIVIDIDO pelo número de vagas anuais autorizadas e multiplicado pela duração do curso em anos.</t>
  </si>
  <si>
    <t>PA</t>
  </si>
  <si>
    <t>O indicador foi calculado a partir da média de ocupação das vagas dos cursos. O percentual ainda pode aumentar até a finalização dos processos seletivos no segundo semestre.</t>
  </si>
  <si>
    <t>Apoio ao aperfeiçoamento e a melhoria da qualidade nos cursos de graduação</t>
  </si>
  <si>
    <t>Evolução dos resultados no ENADE</t>
  </si>
  <si>
    <t>Somatório das notas recebidas nos cursos avaliados no ano-base DIVIDIDO pelo somatório das notas anteriores destes cursos avaliados</t>
  </si>
  <si>
    <t>A</t>
  </si>
  <si>
    <t>PROGRAD</t>
  </si>
  <si>
    <t>Os dados do ENADE e CPC são publicados anualmente, tendo como referência as informações obtidas pela Instituição no ano anterior. Os últimos dados de CPC e ENADE disponíveis são os referentes ao ENADE 2022, conforme segue: (CPC divulgados em abril de 2024 e ENADE em novembro de 2023)
CURSO - Campus - CPC - ENADE
●Jornalismo - São Borja - 4 - 4
●Publicidade e propaganda - São Borja - 4 - 4
●Serviço social - São Borja - 4 - 5 
●Administração - Santana do Livramento - 3 - 4
●Gestão pública - Santana do Livramento - 4 - 4
●Relações internacionais -Santana do Livramento - 3 - 4
●Ciências econômicas - Santana do Livramento -  3 - 4
●Direito - Santana do Livramento - 4 - 4
●Direito - São Borja - 5 - 4
●Administração pública (EAD) - 2 - 3
Quanto ao Conceito de Curso (CC), os processos de avaliação para reconhecimento e renovação de reconhecimento ocorridos em 2024 foram os seguintes:
CURSO - CAMPUS - DATA DA AVALIAÇÃO - CONCEITO
●HIstória EAD	São Borja	20/03/2024 a 22/03/2024	5
●Interdisciplinar em Ciência e Tecnologia	Itaqui	20/03/2024 a 22/03/2024	4
●Ciências Sociais – Ciência Política	São Borja	03/04/2024 a 05/04/2024	5
●CIÊNCIAS DA NATUREZA (EAD)	Uruguaiana	10/04/2024 a 12/04/2024	5
●Geofísica	Caçapava do Sul	15/04/2024 a 17/04/2024	5
●
Não foram abertos processos de autorização de novos cursos em 2024/1.
Entre as principais melhorias implementadas no processo de avaliação externa, que contribuíram para que a meta fosse alcançada, estão na contínua e sólida integração entre a CPDEG/DPAA, PEI, Unidades Acadêmicas e Cursos, resultando na permanente evolução nos processo de organização do trabalho e nos processos de decisão. Também é necessário observar que a qualificação permanente nos processos de organização, mediação e avaliação das ações de orientação, acompanhamento e preparação dos cursos de graduação para as visitas externas virtuais in loco contribuem para a excelência nos resultados. Ao mesmo tempo, a equipe da PROGRAD/DPAA e PEI realizarão ações de orientação aos cursos participantes do Exame Nacional de Desempenho dos Estudantes com vistas a preparação dos discentes para a edição 2024.</t>
  </si>
  <si>
    <t>Evolução dos resultados dos Conceitos de Curso (CC)</t>
  </si>
  <si>
    <t>Evolução dos resultados dos Conceito Preliminar de Curso (CPC)</t>
  </si>
  <si>
    <t>Desenvolvimento da melhor utilização do acervo bibliográfico da Universidade</t>
  </si>
  <si>
    <t>Número de empréstimos de títulos de livros</t>
  </si>
  <si>
    <t>Somatório do número total de empréstimos de títulos de livros no ano</t>
  </si>
  <si>
    <t>Pontual/Aumento/
SMDO</t>
  </si>
  <si>
    <t>SISBI</t>
  </si>
  <si>
    <t>A meta ainda pode ser alcançada ao longo do ano , informa-se que ela ficou abaixo do esperado devido a crise climática que ocorreu no ano de 2024 no Rio Grande do Sul.</t>
  </si>
  <si>
    <t>Desenvolvimento do acervo bibliográfico digital organizada</t>
  </si>
  <si>
    <t>Revisão interna aprovada no conselho Universitário das normas do sistema de bibliotecas</t>
  </si>
  <si>
    <t>-</t>
  </si>
  <si>
    <t>Pontual/Aumento/
SMDT</t>
  </si>
  <si>
    <t>SM</t>
  </si>
  <si>
    <t>A norma foi aprovada em dezembro de 2023 - RESOLUÇÃO CONSUNI/UNIPAMPA Nº 399, DE 05 DE DEZEMBRO DE 2023.</t>
  </si>
  <si>
    <t>Rotatividade do acervo acadêmico entre unidades acadêmicas</t>
  </si>
  <si>
    <t>Número de exemplares com baixo número de empréstimos ou “paralisados” no acervo movimentados definitivamente para outra Unidade acadêmica</t>
  </si>
  <si>
    <t>A meta ainda não pode ser executada, pois dependente da aprovação da comunidade acadêmica para essa implantação, os critérios para essa rotatividade encontram-se no plano de desenvolvimento de coleções da Unipampa e informamos que será criado um processo para envio aos diretores e coordenadores acadêmicos com essa finalidade.</t>
  </si>
  <si>
    <t>Estímulo à oferta de componentes curriculares diversificado nos cursos</t>
  </si>
  <si>
    <t>Percentual de cursos que ofertam componentes curriculares relativos ao desenvolvimento sustentável nos cursos de graduação</t>
  </si>
  <si>
    <t>Somatório dos cursos de graduação que possuem o componente DIVIDIDO pelo somatório de cursos da graduação da Universidade vigentes no ano MULTIPLICADO por 100</t>
  </si>
  <si>
    <t>Contínuo/Aumento/SMDT</t>
  </si>
  <si>
    <t xml:space="preserve">A PROGRAD orienta continuamente o processo de (re) elaboração dos Projetos Pedagógicos de Curso de Graduação (PPCs) em relação à importância da oferta de componentes curriculares diversificados nos cursos, visando a abordagem das temáticas referentes ao desenvolvimento sustentável, empreendedorismo, à acessibilidade e ao desenho universal; bem como a oferta de  carga horária EAD. Essas orientações constam em documentos da página do NPPC, processos via SEI  e têm sido reiteradas nas reuniões/eventos com a participação dos cursos de graduação. 
Dos 73 cursos presenciais e a distância, 72 apresentam componentes curriculares relativos ao desenvolvimento sustentável.
Dos 73 cursos presenciais e a distância, 48 ofertam componentes curriculares sobre empreendedorismo.
Dos 67 cursos presenciais*, 22 apresentam nos PPCs carga horária em EaD em componentes curriculares.
Dos 73 cursos presenciais e a distância, 52 ofertam componentes curriculares relacionados à acessibilidade.
* Dos 68 cursos presenciais, não foi considerado Medicina que não pode ofertar carga horária EaD, segundo a Portaria 2.117/2019. </t>
  </si>
  <si>
    <t>Percentual de cursos que ofertam componentes curriculares relativos ao empreendedorismo nos cursos de graduação</t>
  </si>
  <si>
    <t>Somatório dos cursos de graduação que possuem o componente DIVIDIDO pelo somatório de cursos da graduação da Universidade vigentes no ano
MULTIPLICADO por 100</t>
  </si>
  <si>
    <t>Percentual de cursos presenciais que ofertaram componente(s) curricular(es) em EAD nos cursos de graduação no ano</t>
  </si>
  <si>
    <t>Somatório dos cursos de graduação que ofertaram o componente curricular DIVIDIDO pelo somatório de cursos da graduação da Universidade vigentes no ano MULTIPLICADO por 100</t>
  </si>
  <si>
    <t>Os cursos possuem autonomia na elaboração do projeto político pedagógico, dessa forma, é opção do curso optar pela implementação da carga horária EaD na matriz curricular.</t>
  </si>
  <si>
    <t>Percentual de cursos que ofertam componente(s) curricular(es) relativos ao tema da acessibilidade e ao desenho universal nos cursos de graduação</t>
  </si>
  <si>
    <t>Fomento à produção de objetos de aprendizagem para aula presencial e para a EAD</t>
  </si>
  <si>
    <t>Número de ações lançadas com esse objetivo</t>
  </si>
  <si>
    <t>Somatório do número de ações que tenham como objetivo o fomento à produção de objetos de aprendizagem</t>
  </si>
  <si>
    <t>Não houve realizadas ações.</t>
  </si>
  <si>
    <t>Oferta de ações, estímulos e melhoria do desempenho acadêmico por meio de nivelamento</t>
  </si>
  <si>
    <t>Número de ações realizadas</t>
  </si>
  <si>
    <t>Somatório do número de componentes ações realizadas no ano</t>
  </si>
  <si>
    <t>Na Instituição são ofertados componentes curriculares de nivelamento nos períodos letivos especiais (entre semestres), além de outros componentes ofertados fora do semestre, previstos nos PPCs dos cursos.  Com relação aos componentes curriculares para nivelamento, em 2024/1, foram ofertados 79 componentes curriculares, com 995 discentes matriculados. 
Registra-se a necessidade de revisão da fórmula de cálculo do indicador “número de componentes curriculares ofertados”, sem restringir a oferta ao período de férias.</t>
  </si>
  <si>
    <t>Número de discentes atendidos</t>
  </si>
  <si>
    <t>Somatório do número de discentes atendidos no ano</t>
  </si>
  <si>
    <t>Desenvolvimento de ações interdisciplinares entre os diferentes cursos da Instituição</t>
  </si>
  <si>
    <t>Número de PPC’s que proporcionem o contato com diferentes áreas do conhecimento</t>
  </si>
  <si>
    <t>Número de PPC’s da Universidade que proporcionem o contato com diferentes áreas do conhecimento</t>
  </si>
  <si>
    <t>Contínuo/Aumento/SMDO</t>
  </si>
  <si>
    <t>Os documentos institucionais e as ações da Pró-reitoria de Graduação orientam para o registro no PPC das ações que promovam a interdisciplinaridade e a flexibilização curricular nos/entre os  cursos de graduação: metodologias e estratégias de ensino e aprendizagem; desenvolvimento de projetos de ensino, pesquisa e extensão; organização da matriz em eixos temáticos que integrem os componentes curriculares ou conceitos técnico-científicos; promoção de seminários integradores; uso pedagógico de Tecnologias de Informação e Comunicação, como a Plataforma Moodle; participação nos programas institucionais PIBID – Programa Institucional de Bolsas de Iniciação à Docência, RP - Programa de Residência Pedagógica, PET - Programa de Educação Tutorial e o Programa de Desenvolvimento Acadêmico (PDA). Considerando-se os aspectos acima, constata-se que 73 Projetos Pedagógicos de Curso (PPCs) presenciais e a distância apresentam explicitamente propostas e ações interdisciplinares entre as áreas do conhecimento. Ainda, destaca-se que a Unipampa possui 7 (sete) cursos interdisciplinares: Ciências Humanas – Licenciatura, no Câmpus São Borja; Ciências da Natureza – Licenciatura, nos Campi Dom Pedrito e Uruguaiana (presencial e EaD); Ciências Exatas – Licenciatura, no Caçapava do Sul, Educação do Campo – Licenciatura, campus Dom Pedrito e o Bacharelado Interdisciplinar em Ciência e Tecnologia (BICT), no Campus Itaqui.</t>
  </si>
  <si>
    <t>Estímulo à adoção de tecnologias de ensino inovadoras, com caráter inter, intra e transdisciplinar</t>
  </si>
  <si>
    <t>Total de cursos com metodologias de ensino inovadoras inseridas nos currículos no ano</t>
  </si>
  <si>
    <t>Somatório do número de cursos com metodologias de ensino inovadoras inseridas nos PPC's no ano</t>
  </si>
  <si>
    <t>A PROGRAD tem orientado continuamente os Núcleos Docentes Estruturantes e Comissões de Cursos para que mencionem, nos PPCs, e acompanhem a implementação, na prática, quanto à utilização de metodologias de ensino inovadoras.
Para auxiliar os Cursos no processo de revisão do PPC, foi atualizado o documento “Elementos do Projeto Político-Pedagógico de Curso de Graduação da UNIPAMPA”  em novembro de 2021. 
A PROGRAD continuará orientando os cursos no processo de revisão de PPCs e contemplando a temática nas ações de formação pedagógica. Em relação à iniciativa, cabe registrar que a adoção de metodologias inovadoras é um processo complexo que pressupõe, antes de tudo, o conhecimento acerca de referenciais teóricos sobre inovação pedagógica pelos docentes sendo que, neste sentido, a PROGRAD tem pautado a inovação pedagógica nas reuniões/encontros com os cursos de graduação, em especial aqueles em processo de avaliação externa.</t>
  </si>
  <si>
    <t>Definição de políticas de apoio para os cursos interdisciplinares com diversas ênfases na formação</t>
  </si>
  <si>
    <t>Número de ações de apoio para os cursos interdisciplinares</t>
  </si>
  <si>
    <t>Somatório das ações de apoio para os cursos interdisciplinares</t>
  </si>
  <si>
    <t>Justificativa: Atividades estão sendo planejadas para execução no segundo semestre de 2024, dando continuidade às ações de apoio.
Diagnóstico: Em relação ao processo de avaliação externa dos cursos de graduação, a Pró-Reitoria de Graduação em 2024/1, realizou ações de apoio às Coordenações de Curso para a visita de avaliação virutal in loco. As ações englobam a revisão do formulário eletrônico de avaliação - anexo B, criação e atualização do drive dos cursos (organização dos documentos do curso para análise dos avaliadores do INEP),  promoção de reuniões virtuais com os gestores, NDEs (com conhecimento das Direções dos Campi), assessoramento no período de visita virtual in loco e apoio na elaboração da minuta de resposta à impugnação do relatório de avaliação externa. Os cursos que receberam suporte da PROGRAD/DPAA foram: Ciências da Natureza - EaD/UAB (Uruguaiana); Ciências Humanas (São Borja) e Interdisciplinar em Ciência e Tecnologia (Itaqui);
É importante observar a Portaria Conjunta SERES/MEC/INEP nº 1, de 20 de maio de  2024 suspendeu os prazos de avaliação in loco, de supervisão e de regulação para as Instituições de Educação Superior do sistema federal de ensino afetadas pelos eventos climáticos no território do Estado do Rio Grande do Sul.
-bolsas de apoio à gestão acadêmica aos cursos de graduação, que contemplou os cursos interdisciplinares;
-aprovação do Curso ABI - em Ciências da Natureza e Matemática e Cursos Associados - (ingresso com caráter interdisciplinar).</t>
  </si>
  <si>
    <t>Revisão dos PPC’s dos cursos de graduação</t>
  </si>
  <si>
    <t>Percentual de PPC’s revisados de acordo com a legislação vigente</t>
  </si>
  <si>
    <t>Número de PPC’s revisados DIVIDIDO pelo número total de PPC’s dos cursos de graduação MULTIPLICADO por 100</t>
  </si>
  <si>
    <t xml:space="preserve">Informamos que em 2024/1 os 73 cursos de graduação (100% do total) da UNIPAMPA encontram-se com os PPCs revisados de acordo com a legislação vigente. Neste ano, o trabalho de revisão de PPCs contemplou 2 cursos. É importante mencionar que os cursos de graduação têm sido orientados continuamente no processo de revisão de PPCs,  tendo em vista o encaminhamento dos Projetos para análise e o atendimento da legislação vigente, conforme observa-se nos  processos SEI 23100.010611/2021-76, 23100.012317/2021-07 e 23100.005848/2020-54.  </t>
  </si>
  <si>
    <t>Objetivo 2 – Aprimorar o ensino de Pós-Graduação na Universidade.</t>
  </si>
  <si>
    <t>Aperfeiçoamento dos Programas de Pós-Graduação da Universidade</t>
  </si>
  <si>
    <t>Nº de cursos avaliados pela CAPES com conceito 4</t>
  </si>
  <si>
    <t>Nº de cursos avaliados pela CAPES no ano com conceito 4</t>
  </si>
  <si>
    <t>PROPPI</t>
  </si>
  <si>
    <t>Resultado da Avaliação Quadrianual 2021 (2017-2020). Nova Avaliação Quadrianual ocorrerá em 2025. Considerados 20 PPGs no 1º Semestre de 2024 (Não considerados os PROFIAP e PPGSSPS).</t>
  </si>
  <si>
    <t>Nº de cursos avaliados pela CAPES com conceito 5</t>
  </si>
  <si>
    <t>Nº de cursos avaliados pela CAPES no ano com conceito 5</t>
  </si>
  <si>
    <t>Apoio ao aperfeiçoamento da qualidade nos cursos de pós-graduação (stricto sensu)</t>
  </si>
  <si>
    <t>Evolução dos resultados das avaliações externas</t>
  </si>
  <si>
    <t>Média aritmética das notas no ano dos Programas de Pós-Graduação stricto sensu avaliados pela CAPES</t>
  </si>
  <si>
    <t>Ampliação da cooperação com instituições nacionais e internacionais para intercâmbios e projetos de cooperação que fomentem a pesquisa e o ensino de pós-graduação</t>
  </si>
  <si>
    <t>Número de projetos institucionalizados que tenham como foco a cooperação interinstitucional dentro do país</t>
  </si>
  <si>
    <t>Número de projetos institucionalizados no ano que tenham como foco a cooperação interinstitucional (dentro do país)</t>
  </si>
  <si>
    <t>DAIINTER</t>
  </si>
  <si>
    <t>Meta mínima superada</t>
  </si>
  <si>
    <t>Número de projetos institucionalizados que tenham como foco a cooperação interinstitucional fora do país</t>
  </si>
  <si>
    <t>Número de projetos institucionalizados no ano que tenham como foco a cooperação interinstitucional (fora do país)</t>
  </si>
  <si>
    <t>Ampliação da oferta de pós- graduação</t>
  </si>
  <si>
    <t>Número de cursos novos ofertados (lato Sensu)</t>
  </si>
  <si>
    <t>Somatório do número de novas propostas de cursos autorizadas pela instituição para início (após aprovação do conselho universitário)</t>
  </si>
  <si>
    <t>Os cursos presenciais têm apresentado um desafio para a modalidade lato sensu, motivo pelo qual tem sido difícil completar a meta de novas propostas nessa modalidade. Duas foram as propostas Novas, Esp. em Ciência e Tecnologia (Campus Caçapava do Sul) e Esp. Em Enologia (Campus Dom Pedrito). Porém, houveram 4 cursos aprovados em reedição para iniciar em 2024, totalizando 6 cursos, além dos 4 cursos contínuos de Residência Multiprofissional.</t>
  </si>
  <si>
    <t>Número de vagas ofertadas nos cursos (lato sensu)</t>
  </si>
  <si>
    <t>Somatório do número de vagas ofertadas no ano</t>
  </si>
  <si>
    <t>Somatório do número de vagas ofertadas no ano leva em consideração os 13 cursos lato sensu em andamento bem como as 12 turmas de residências da instituição.</t>
  </si>
  <si>
    <t>Número de cursos novos ofertados (stricto sensu)</t>
  </si>
  <si>
    <t>Somatório do número de novas propostas de cursos autorizadas no ano pela instituição para início (após aprovação pela CAPES)</t>
  </si>
  <si>
    <t>Considerado Cursos novos que iniciaram atividades no ano de 2024, seja 1º e 2º semestre: Doutorado Acadêmico de Engenharia (PPENG), Mestrado em Serviço Social e Proteção Social (PPGSSPS) e Mestrado em Administração Pública em Rede (PROFIAF).</t>
  </si>
  <si>
    <t>Número de vagas ofertadas nos cursos stricto sensu</t>
  </si>
  <si>
    <t>Somatório do número de vagas ofertadas nos cursos stricto sensu no ano</t>
  </si>
  <si>
    <t>O número de vagas é referente aos Programas de Pós-graduação que ofereram vagas em cursos stricto sensu no 1º semestre de 2024, serão realizadas novas ofertas no segundo semestre.</t>
  </si>
  <si>
    <t>Melhoria da formação acadêmica para o ensino (Didática Docente) nos programas de pós-graduação da Universidade</t>
  </si>
  <si>
    <t>Percentual de cursos que apresentem disciplina de Didática Docente ou Estágio Docente como obrigatória</t>
  </si>
  <si>
    <t>Somatório do número de cursos que apresentem a disciplina em seus PPCs no ano DIVIDIDO pelo somatório de cursos de pós-graduação stricto sensu da Universidade no ano multiplicado por 100</t>
  </si>
  <si>
    <t>Registra-se, mais uma vez, que a iniciativa tem uma falha conceitual pois não considera o fato dos Programas de Pós-Graduação (PPGs) que possuem como foco a formação de educadores, tanto acadêmicos, como profissionais, onde as disciplinas como as citadas não constam como específicas/descritas, pois são quase que o próprio curso de formação, diluídas em várias outras. Assim, estes cursos não poderiam ser considerados na base de cálculo. A Unipampa possui, hoje, 22 Programas que ofertam 28 cursos</t>
  </si>
  <si>
    <t>Objetivo 3 – Desenvolver as ações de pesquisa e proporcionar o espaço para a produção e o desenvolvimento da inovação na pesquisa científica e tecnológica</t>
  </si>
  <si>
    <t>Desenvolvimento e consolidação dos grupos de pesquisa da Universidade</t>
  </si>
  <si>
    <t>Número de grupos de pesquisa que possuem interação com o setor produtivo através de projetos de pesquisa registrados na Universidade</t>
  </si>
  <si>
    <t>Somatório do número de grupos de pesquisa que possuam projetos registrados no ano e que apresentem interação com o setor produtivo</t>
  </si>
  <si>
    <t>Conforme levantamento realizado utilizando o relatório do SAP nº  14792 (Projetos + grupos de pesquisa), onde foram aplicados os filtros para projetos registrados+ área de pesquisa+ projetos vinculados a grupo de pesquisa+ interação com o setor produtivo e removendo os registros duplicados, obtivemos o número aproximado, uma vez que dependemos que essa informação seja lançada pelo coordenador do projeto.</t>
  </si>
  <si>
    <t>Número de tecnologias produzida por grupo de pesquisa</t>
  </si>
  <si>
    <t>Somatório do número de tecnologias produzidas no ano pelos grupos de pesquisa da universidade</t>
  </si>
  <si>
    <t>Oriundas do grupo de pesquisa do Laboratório de Estudos Avançados em Computação - LEA, sediado no Campus Alegrete. A meta será reavalida no próximo período.</t>
  </si>
  <si>
    <t>Número de artigos científicos publicados pelos grupos de pesquisa da Universidade</t>
  </si>
  <si>
    <t>Somatório do número de artigos científicos publicados pelos grupos de pesquisa (artigos científicos em bases indexadas e reconhecidas pela CAPES)</t>
  </si>
  <si>
    <t>Conforme relatório do extrator de produção científica de todos os grupos de pesquisa.</t>
  </si>
  <si>
    <t>Valor total dos recursos financeiros aplicados nos grupos de pesquisa</t>
  </si>
  <si>
    <t>Somatório do valor (em R$) dos recursos aplicados aos grupos de pesquisa pela Universidade no ano (liquidados)</t>
  </si>
  <si>
    <t>A chamada AGP prevê a aplicação de créditos orçamentários no valor global estimado de R$ 645.000,00 (Seiscentos e quarenta de cinco mil reais) oriundos do próprio orçamento da PROPPI/UNIPAMPA.</t>
  </si>
  <si>
    <t>Ampliação do número de projetos de Pesquisa e Inovação no âmbito da Universidade</t>
  </si>
  <si>
    <t>Somatório do número de projetos submetidos em editais internos (demanda bruta)</t>
  </si>
  <si>
    <t>Somatório do número de projetos de pesquisa submetidos, no ano, em editais internos que visem a pesquisa e a inovação na Universidade</t>
  </si>
  <si>
    <t>578 submissões de projetos em editais internos de pesquisa e 34 em editais internos de Inovação.</t>
  </si>
  <si>
    <t>Aumento do número de projetos interinstitucionais registrados na Universidade</t>
  </si>
  <si>
    <t>Somatório do número de projetos de pesquisa interinstitucionais registrados e com atividades (vigente) na Universidade</t>
  </si>
  <si>
    <t>68 instrumentos vigentes que viabilizaram a cooperação nacional e internacional no primeiro semestre de 2024.</t>
  </si>
  <si>
    <t>Ampliação a participação docente em atividades de Pesquisa, Desenvolvimento e Inovação nas diferentes áreas do conhecimento</t>
  </si>
  <si>
    <t>Percentual de docentes envolvidos em atividade de pesquisa na qualidade de coordenador da pesquisa</t>
  </si>
  <si>
    <t>Somatório do número de docentes com atividades de pesquisa aprovadas na universidade na qualidade de coordenadores no ano DIVIDIDO pelo número total de docentes da Instituição (efetivos) MULTIPLICADO por 100</t>
  </si>
  <si>
    <t>Tendo em vista a oferta de editais para o desenvolvimento de grupos de pesquisas para o segundo semestre, cumpre-se destacar que o percentual indicado ao fim deste semestre tende a aumentar.</t>
  </si>
  <si>
    <t>Percentual de docentes envolvidos em atividade de pesquisa na qualidade de participante da pesquisa</t>
  </si>
  <si>
    <t>Somatório do número de docentes cadastrados como participantes de atividades de pesquisa aprovadas na universidade no ano DIVIDIDO pelo número total de docentes da Instituição (efetivos) MULTIPLICADO por 100</t>
  </si>
  <si>
    <t>Incentivo financeiro à pesquisa científica tecnológica e inovação</t>
  </si>
  <si>
    <t>Recursos do orçamento da Universidade destinados à gestão de incubadoras e aos parques tecnológicos</t>
  </si>
  <si>
    <t>Total de recursos públicos, próprios ou de fontes externas, destinados à gestão de incubadoras e aos parques tecnológicos (em R$).</t>
  </si>
  <si>
    <t>PROPLADI</t>
  </si>
  <si>
    <t>a meta não foi alcançada. O motivo foi devido a rescisão contratual das incubadoras tecnológicas dos campi Bagé, Caçapava do Sul e Itaqui.</t>
  </si>
  <si>
    <t>Número de bolsas de iniciação científica, iniciação tecnológica e inovação disponibilizadas no ano</t>
  </si>
  <si>
    <t>Somatório do número de bolsas de IC e IT disponibilizadas no ano, custeadas com recursos da Universidade</t>
  </si>
  <si>
    <t>Levando em consideração a oferta PRO IC (IP = 54, IC=72, MC=21, PDA Pesquisa=55) e Inovabolsas 2024: 17.</t>
  </si>
  <si>
    <t>Número de bolsas de iniciação científica e tecnológica disponibilizadas no ano de agentes externos à Universidade (CNPq, FAPERGS, entre outros)</t>
  </si>
  <si>
    <t>Somatório do número de bolsas de IC e IT disponibilizadas no ano, custeadas com recursos externos da Universidade</t>
  </si>
  <si>
    <t>Considerando, número de bolsas PROBIC: 89, PIBIC: 60, PIBIC-AF: 8 e PIBIC-EM: 16 + PIBITI 14, PROBITI: 19.</t>
  </si>
  <si>
    <t>Apoio à divulgação da produção científica e tecnológica em periódicos certificados pela CAPES e à publicação de livros e capítulo de livros</t>
  </si>
  <si>
    <t>Número de capítulo de livros publicados por servidores da Universidade</t>
  </si>
  <si>
    <t>Somatório do número de capítulo de livros publicados por servidor da Universidade, na qualidade de autor ou co-autor, com registro no ISBN, no ano</t>
  </si>
  <si>
    <t>Considerando as publicações de servidores taes e docentes.</t>
  </si>
  <si>
    <t>Número de livros publicados por servidores da Universidade</t>
  </si>
  <si>
    <t>Somatório do número de livros publicados por servidores da Universidade na qualidade de autor(es) ou organizador(es), com registro no ISBN, no ano</t>
  </si>
  <si>
    <t>Considerando as publicações de servidores taes e docentes, observa-se o desenvolvimento de pesquisas para o próximo semestre, possibilitando o atendimento da meta ao final do segundo semestre.</t>
  </si>
  <si>
    <t>Número de artigos científicos publicados em periódicos por servidores da Universidade no ano</t>
  </si>
  <si>
    <t>Somatório do número de artigos científicos publicados em periódicos certificados pela CAPES por servidores da Universidade no ano</t>
  </si>
  <si>
    <t>Considerando as publicações de TAES e docentes.</t>
  </si>
  <si>
    <t>Número de livros publicados pela Editora da Universidade</t>
  </si>
  <si>
    <t>Somatório do número de livros publicados pela editora da Universidade, com registro no ISBN, no ano</t>
  </si>
  <si>
    <t>A gestão superior optou por não se utilizar de uma editora para a publicação de livros.</t>
  </si>
  <si>
    <t>Total de recursos disponibilizados com essa finalidade no ano</t>
  </si>
  <si>
    <t>Total de recursos LIQUIDADOS do orçamento da Universidade destinado à produção científica e tecnológica no ano</t>
  </si>
  <si>
    <t>Esse ano ainda não ocorreu a chamada, de forma que não podemos determinar o valor aplicado na iniciativa neste primeiro semestre. Assim, justifico, pela meta anual, que há previsão de utilização de recursos para este fim no segundo semestre de 2024.</t>
  </si>
  <si>
    <t xml:space="preserve">Objetivo 4 – Refinar a participação da Universidade em atividades/ações de extensão universitária </t>
  </si>
  <si>
    <t>Estímulo à inserção da Extensão nos Currículos dos Cursos</t>
  </si>
  <si>
    <t>Percentual de PPCs de graduação que contemplem a extensão nos currículos</t>
  </si>
  <si>
    <t>Número de PPC’s de graduação que contemplem a extensão nos currículos multiplicado por cem e DIVIDIDO pelo total de PPC’s vigentes na Universidade</t>
  </si>
  <si>
    <t>A PROGRAD e a PROEC têm realizado, desde 2019, ações conjuntas tendo em vista a inserção da extensão nos cursos de graduação: reuniões com os 10 campi/cursos; abordagem da temática em Fóruns por Área de Conhecimento, organização de processos de orientações no SEI, criação e atualização de espaço no Moodle “Inserção da Extensão nos Currículos de Graduação da Unipampa” e outras conforme demanda dos cursos. Com a prorrogação da vigência da Resolução CNE/CES nº 07, de 18 de dezembro de 2018 (diretrizes da extensão na educação superior)  por um ano e com a aprovação da Resolução CONSUNI/UNIPAMPA Nº 317/2021, foi elaborado um novo cronograma para o envio dos PPCs (a partir de agosto de 2021) pelos cursos para revisão do Núcleo de PPCs/PROGRAD, registrado no processo SEI 23100.010611/2021-76, tendo em vista a inserção da extensão nos currículos dos cursos.
Em 2024/1, 72 PPCs dos 73 cursos de graduação da UNIPAMPA contemplam a inserção da extensão.</t>
  </si>
  <si>
    <t>Fomento às ações de extensão Universitária</t>
  </si>
  <si>
    <t>Número de projetos de extensão registrados e com ações/atividades executadas no ano</t>
  </si>
  <si>
    <t>Somatório do número de projetos de extensão registrados e com ações/atividades executadas no ano</t>
  </si>
  <si>
    <t>PROEC</t>
  </si>
  <si>
    <t>37 ações registradas no SIPPEE
585 ações registradas no SAP</t>
  </si>
  <si>
    <t>Número de projetos de extensão registrados no ano que tenham como objetivo o atendimento do Plano Nacional de Educação</t>
  </si>
  <si>
    <t>Somatório do número de projetos de extensão registrados no ano que tenham como objetivo o atendimento (total ou parcial) de alguma meta/iniciativa prevista no Plano Nacional de Educação</t>
  </si>
  <si>
    <t>parece erro</t>
  </si>
  <si>
    <t>Número de pessoas capacitadas na Formação Continuada aos Profissionais da Educação Básica</t>
  </si>
  <si>
    <t>Somatório do número de pessoas capacitadas nas Formações Continuadas aos Profissionais da Educação Básica, no ano.</t>
  </si>
  <si>
    <t>O indicador foi zerado, pois esse dado só é calculado com o recebimento dos certificados, no segundo semestre.</t>
  </si>
  <si>
    <t>Número de projetos de extensão registrados no ano que tenham como foco as comunidades fronteiriças das regiões da Universidade</t>
  </si>
  <si>
    <t>somatório do número de projetos de extensão registrados no ano que tenham como foco às comunidades fronteiriças das regiões da Universidade (Brasil – Uruguai - Argentina)</t>
  </si>
  <si>
    <t>Tema "Fronteira"
66 ações registradas no SAP
02 ações registradas no SIPPEE</t>
  </si>
  <si>
    <t>Número de pessoas participantes das ações de extensão da Universidade</t>
  </si>
  <si>
    <t>Somatório do número de pessoas participantes das ações de extensão da Universidade</t>
  </si>
  <si>
    <t>5693 certificados emitidos no período
5160 pessoas atendidas no planetário
total = 10853</t>
  </si>
  <si>
    <t>Realização de atividades dedicadas à reflexão de alternativas para superação dos problemas sociais da região</t>
  </si>
  <si>
    <t>Número de campus que realizou a atividade no ano</t>
  </si>
  <si>
    <t>Somatório do número de campus que realizou a atividade no ano</t>
  </si>
  <si>
    <t>Total de eventos realizados no ano</t>
  </si>
  <si>
    <t>Somatório do número de eventos realizados no ano</t>
  </si>
  <si>
    <t>"5693 certificados emitidos no período
5160 pessoas atendidas no planetário
total = 10853"</t>
  </si>
  <si>
    <t xml:space="preserve">Objetivo 5 – Desenvolver a participação da Universidade no cenário nacional e internacional </t>
  </si>
  <si>
    <t>Estímulo ao multilinguismo</t>
  </si>
  <si>
    <t>Número de participantes da comunidade acadêmica em cursos em línguas estrangeiras</t>
  </si>
  <si>
    <t>Somatório do número de participantes da comunidade acadêmica em cursos em línguas estrangeiras no ano</t>
  </si>
  <si>
    <t>18 participantes concluintes.
Houve oferta de mais cursos de idiomas, porém a coordenação não informou os dados neste semestre. No próximo semestre serão contabilizados.</t>
  </si>
  <si>
    <t>Número de pessoas da comunidade participantes dos cursos em língua estrangeira</t>
  </si>
  <si>
    <t>Somatório do número de pessoas da comunidade participantes dos cursos em língua estrangeira no ano (excluindo acadêmicos)</t>
  </si>
  <si>
    <t>46 participantes concluintes. Houve oferta de mais cursos de idiomas, porém a coordenação não informou os dados neste semestre. No próximo semestre serão contabilizados.</t>
  </si>
  <si>
    <t>Número de cursos ofertados em língua estrangeira com carga horária mínima de 20h</t>
  </si>
  <si>
    <t>Somatório do número de cursos ofertados em língua estrangeira no ano</t>
  </si>
  <si>
    <t>6 cursos.
Houve oferta de mais cursos de idiomas, porém a coordenação não informou os dados neste semestre. No próximo semestre serão contabilizados.</t>
  </si>
  <si>
    <t>Fomento à mobilidade internacional</t>
  </si>
  <si>
    <t>Número de atividades proporcionadas ou disponibilizadas (editais, chamadas públicas e outros)</t>
  </si>
  <si>
    <t>Somatório do número de atividades proporcionadas ou disponibilizadas (editais, chamadas públicas e outros) no ano IN e OUT</t>
  </si>
  <si>
    <t>Meta mínima superada.</t>
  </si>
  <si>
    <t>Número de vagas disponibilizadas em editais ou chamadas públicas para intercâmbio no ano</t>
  </si>
  <si>
    <t>Somatório do número de vagas disponibilizadas em editais ou chamadas públicas para intercâmbio no ano IN e OUT</t>
  </si>
  <si>
    <t>São vagas...</t>
  </si>
  <si>
    <t>Incentivo à permuta internacional de ações acadêmicas</t>
  </si>
  <si>
    <t>Número de pessoas estrangeiras participantes de ações acadêmicas na Unipampa no ano</t>
  </si>
  <si>
    <t>Somatório do número de pessoas estrangeiras participantes de ações acadêmicas dentro da Unipampa no ano</t>
  </si>
  <si>
    <t>Meta esperada superada</t>
  </si>
  <si>
    <t>Número de servidores da Universidade participantes de ações acadêmicas fora do país</t>
  </si>
  <si>
    <t>Somatório do número de servidores da Universidade participantes de ações acadêmicas fora do país</t>
  </si>
  <si>
    <t>Promoção de Evento Integrado de Ensino, Pesquisa e Extensão (SIEPE)</t>
  </si>
  <si>
    <t>N.º de participantes no evento</t>
  </si>
  <si>
    <t>Número de participantes (inscritos) no evento no ano</t>
  </si>
  <si>
    <t>Evento ocorre apenas em novembro de 2024.</t>
  </si>
  <si>
    <t>N.º de trabalhos apresentados na categoria “Pesquisa”</t>
  </si>
  <si>
    <t>Número de trabalhos submetidos na categoria “pesquisa” no ano</t>
  </si>
  <si>
    <t>N.º de trabalhos apresentados na categoria “Extensão”</t>
  </si>
  <si>
    <t>Número de trabalhos submetidos na categoria “extensão” no ano</t>
  </si>
  <si>
    <t>Aperfeiçoamento Institucional</t>
  </si>
  <si>
    <t>Objetivo 6 – Adptar a estrutura organizacional, as estruturas de governança e as definições organizacionais frente aos novos desafios e a estrutura multicampi.</t>
  </si>
  <si>
    <t>Adequação das estruturas de funcionamento organizacional</t>
  </si>
  <si>
    <t>Revisão do Estatuto realizada</t>
  </si>
  <si>
    <t>Novo Estatuto publicado e em vigência</t>
  </si>
  <si>
    <t>GABINETE DA REITORIA</t>
  </si>
  <si>
    <t>A última atualização foi realizada pela Resolução CONSUNI/UNIPAMPA nº 357, de 2022.
Esta meta ainda poderá ser alcançado no 2º semestre.</t>
  </si>
  <si>
    <t>Revisão do Regimento realizada</t>
  </si>
  <si>
    <t>Novo Regimento, publicado, revisado e em vigência</t>
  </si>
  <si>
    <t xml:space="preserve"> Regimento Geral foi atualizado pela  Resolução CONSUNI/UNIPAMPA nº 410, de 2024.</t>
  </si>
  <si>
    <t>Construção do Regimento das Unidades Universitárias</t>
  </si>
  <si>
    <t>Norma estabelecendo o Regimento das Unidades Universitárias</t>
  </si>
  <si>
    <t>Até o momento, nenhum Regimento das Unidades passou pelo CONSUNI, considera-se que primeiro é necessário aprovar o Regimento da Reitoria, que dará embasamento à construção dos Regimentos dos campi.</t>
  </si>
  <si>
    <t>nº de comissões reorganizadas e/ ou consolidadas</t>
  </si>
  <si>
    <t>Agrupamento ou Reorganização de comissões efetivamente realizado no ano</t>
  </si>
  <si>
    <t>Informamos que foram 111 comissões reorganizadas e/ou consolidadas entre 1º/01/2024 a 30/06/2024. Neste número não incluímos portarias de prorrogação/recondução de sindicâncias e PADs.</t>
  </si>
  <si>
    <t>Número de PPC's revisados com o novo PDI</t>
  </si>
  <si>
    <t>Número de PPC’s revisados como novo PDI DIVIDIDO pelo número total de PPC’s dos cursos de graduação MULTIPLICADO por 100</t>
  </si>
  <si>
    <t xml:space="preserve">Até 2024/1, 72 cursos de graduação presenciais e a distância foram revisados de acordo com o novo PDI (assim como outras legislações vigentes). A PROGRAD tem orientado os NDEs sobre a importância de atualização do PPC em atenção à legislação e aos prazos indicados pelas legislações emitidas pelo MEC. </t>
  </si>
  <si>
    <t>Revisão da Estrutura de Governança da Universidade</t>
  </si>
  <si>
    <t>Revisão da Estrutura de Governança realizada</t>
  </si>
  <si>
    <t>Revisão da Estrutura de Governança realizada e o ato administrativo publicado</t>
  </si>
  <si>
    <t>Revisão realizada através da INSTRUÇÃO NORMATIVA UNIPAMPA Nº 2, 19 DE MARÇO DE 2024
Institui a Política de Governança da Universidade Federal do Pampa - UNIPAMPA.</t>
  </si>
  <si>
    <t>Institucionalização da Política de Gestão de Risco ao PDI</t>
  </si>
  <si>
    <t>Ato administrativo estabelecendo a Política de Gestão de Risco da Universidade</t>
  </si>
  <si>
    <t>Avaliação das necessidades regionais quanto à criação de novos cursos</t>
  </si>
  <si>
    <t>Política definida para a criação de novos cursos</t>
  </si>
  <si>
    <t>Ato administrativo definindo a Política para a criação de novos cursos</t>
  </si>
  <si>
    <t>Há uma Comissão Especial designada pelo CONSUNI a qual está responsável pela elaboração da Política de Criação de Novos Cursos na Unipampa (processo SEI 23100.023179/2022-64).
A Portaria CONSUNI/UNIPAMPA nº 149, de 25 de abril de 2024 designou conselheiros para a Comissão Especial Especial para Criação de Proposta de Política de Cursos (Processo SEI 23100.023179/2022-64), sendo que os conselheiros estão em processo de elaboração da minuta de resolução que dispõe sobre a política e definição de diretrizes para criação de cursos nacionais e binacionais regulares presenciais vinculados a Pró-Reitoria de Graduação da Universidade Federal do Pampa – PROGRAD/Unipampa. Há previsão de elaboração desta resolução ainda no ano de 2024.</t>
  </si>
  <si>
    <t>Aperfeiçoamento dos processos administrativos</t>
  </si>
  <si>
    <t>Número de processos mapeados no ano</t>
  </si>
  <si>
    <t>Número de processos mapeados no ano pelo Escritório de Processos</t>
  </si>
  <si>
    <t>EPROC</t>
  </si>
  <si>
    <t>A meta ainda pode ser alcançada a partir do segundo semestre.</t>
  </si>
  <si>
    <t>Atribuição de competências e responsabilidades das estruturas organizacionais da Universidade</t>
  </si>
  <si>
    <t>Ato administrativo definindo competências e atribuições nas estruturas organizacionais da reitoria (Pró-reitorias, coordenadorias, núcleos e divisões)</t>
  </si>
  <si>
    <t>ato(s) administrativo(s) publicado atribuindo as devidas competências e atribuições no ano</t>
  </si>
  <si>
    <t>PROGEPE</t>
  </si>
  <si>
    <t>A meta pode ser alcançada no segundo semestre.</t>
  </si>
  <si>
    <t>Ato administrativo definindo competências e atribuições nas estruturas organizacionais das Unidades Universitárias (secretarias, setores e seções)</t>
  </si>
  <si>
    <t>Ato administrativo publicado atribuindo as devidas competências e atribuições</t>
  </si>
  <si>
    <t xml:space="preserve">Objetivo 7 – Aperfeiçoar os processos de comunicação interna e externa </t>
  </si>
  <si>
    <t>Adequação dos fluxos de comunicação interna</t>
  </si>
  <si>
    <t>Número de processos internos mapeados</t>
  </si>
  <si>
    <t>Número de processos internos mapeados no ano</t>
  </si>
  <si>
    <t>A iniciativa está relacionada à comunicação estratégica com a definição de processos internos de comunicação, ao qual integra a cultura de uma organização, une seus valores e promove a filosofia organizacional. Nesse sentido, a ação executada se refere a instituição da Política de Governança da Unipampa através da Instrução Normativa n.º 24/2024.</t>
  </si>
  <si>
    <t>Adequação dos fluxos de comunicação externa</t>
  </si>
  <si>
    <t>Número de processos externos identificados e mapeados</t>
  </si>
  <si>
    <t>Número de processos externos identificados e mapeados no ano</t>
  </si>
  <si>
    <t>PAD</t>
  </si>
  <si>
    <t>Foi realizado um levantamento dos contatos das escolas de ensino médio do sul até o noroeste do Estado do Rio Grande do Sul, somando um quantitativo de 467 escolas em 143 cidades em que será possível realizar a divulgação dos processos de ingresso. Dentre as informações coletadas, estão o e-mail, telefone e redes sociais das referidas escolas.</t>
  </si>
  <si>
    <t>Implantação da política de
 Comunicação da Universidade</t>
  </si>
  <si>
    <t>Política de comunicação implantada</t>
  </si>
  <si>
    <t>Ato administrativo definindo a Política de comunicação da Universidade</t>
  </si>
  <si>
    <t>Pontual/Aumento/
SMDE</t>
  </si>
  <si>
    <t xml:space="preserve">Objetivo 8 – Desenvolver mecanismos de aperfeiçoamento aos processos de gestão
</t>
  </si>
  <si>
    <t>Implantação da política de gestão de pessoas</t>
  </si>
  <si>
    <t>Política de Gestão de pessoas implantada</t>
  </si>
  <si>
    <t>Somatório de atos administrativos e de novos processos que visem a melhoria/operacionalização dos itens descritos na política de gestão de pessoas dentre outros.</t>
  </si>
  <si>
    <t>A meta ainda não foi alcançada, porém deverá ser atingida até o final do exercício de 2024</t>
  </si>
  <si>
    <t>Ato administrativo que
vise a recepção de
novos servidores.</t>
  </si>
  <si>
    <t>Somatório de atos administrativos e de novos processos que visem a melhoria/
operacionalização do
acolhimento de novos
servidores.</t>
  </si>
  <si>
    <t>Entrada de novos servidores a partir do segundo semestre deste ano ou do primeiro semestre de 2025.</t>
  </si>
  <si>
    <t>Implantação de Política Institucional de Segurança Patrimonial</t>
  </si>
  <si>
    <t>Política implantada</t>
  </si>
  <si>
    <t>Politica de Segurança definida em ato administrativo específico</t>
  </si>
  <si>
    <t>Política de Segurança eletrônica definida</t>
  </si>
  <si>
    <t>Política de Segurança eletrônica definida em ato administrativo específico</t>
  </si>
  <si>
    <t>Recursos aplicados no ano</t>
  </si>
  <si>
    <t>Quantidade de recursos (em R$) aplicada no ano</t>
  </si>
  <si>
    <t>Institucionalização da matriz de distribuição anual de recursos entre os campi (Matriz OCC)</t>
  </si>
  <si>
    <t>Resolução estabelecida</t>
  </si>
  <si>
    <t>Resolução aprovada no Conselho Universitário</t>
  </si>
  <si>
    <t>Apoio ao desenvolvimento do processo de gestão dos cursos de graduação e pós-graduação</t>
  </si>
  <si>
    <t>Número de ações voltadas à superação das fragilidades identificadas nos processos de avaliação institucional (CPA, ENADE, regulação de cursos, CAPES, etc.)</t>
  </si>
  <si>
    <t>NO ANO Somatório do número de ações voltadas à superação das fragilidades identificadas nos processos de avaliação institucional (CPA, ENADE, regulação dos cursos, CAPES, etc.) no ano</t>
  </si>
  <si>
    <t xml:space="preserve">Em relação à graduação, para incrementar o processo de orientação aos cursos nas avaliações externas (visitas virtuais in loco e ENADE) e evidenciar as potencialidades e prevenir falhas, a Pró-Reitoria de Graduação em 2024/1, realizou ações de apoio às Coordenações de Curso, desde a revisão dos formulários eletrônicos de avaliação até a promoção de reuniões virtuais com os gestores, NDEs (com conhecimento das Direções dos Campi), para contribuir na preparação dos cursos de graduação para os processos de avaliação de cursos para reconhecimento e renovação de reconhecimento - as visitas virtuais in loco. Os cursos que receberam suporte da PROGRAD/DPAA foram: Ciências da Natureza - EaD/UAB (Uruguaiana); Ciências Humanas (São Borja); Ciências Sociais - Ciência Política (São Borja); Engenharia de Energia (Bagé); Fruticultura (Tecnológica - São Grabriel); História - EaD/UAB (São Borja), Geofísica (Caçapava do Sul); Geologia (Caçapava do Sul); Interdisciplinar em Ciência e Tecnologia (Itaqui) e Letras - Línguas Adicionais (Bagé) e Letras - Português e Literaturas de Língua Portuguesa (Bagé). Também houve apoio ao curso de Ciências da Natureza EaD/UAB na elaboração da minuta de resposta à impugnação do relatório de avaliação externa. Todas as ações realizadas são registradas por e-mail e SEI.    
Além disso, a PROGRAD atua de forma articulada com a Procuradoria Educacional Institucional na orientação das Coordenações dos 15 cursos participantes do ENADE das Licenciaturas, edição 2024. Serão realizadas reuniões com o objetivo de dar suporte e orientações didático-pedagógicas a partir do início do semestre 2024/2. Os registros das ações referentes ao ENADE 2024 encontram-se no processo SEI 23100.010917/2024-75. É importante observar a Portaria Conjunta SERES/MEC/INEP nº 1, de 20 de maio de  2024 que suspendeu os prazos de avaliação in loco, de supervisão e de regulação para as Instituições de Educação Superior do sistema federal de ensino afetadas pelos eventos climáticos no território do Estado do Rio Grande do Sul.
</t>
  </si>
  <si>
    <t>Número de ações realizadas para superar as deficiências no campo da pesquisa e da extensão</t>
  </si>
  <si>
    <t>Número de ações realizadas com vista a superar as deficiências encontradas nos relatórios de autoavaliação (CPA) que se refiram ou tenham como finalidade a pesquisa e a extensão universitária</t>
  </si>
  <si>
    <t>sem meta e sem informações</t>
  </si>
  <si>
    <t>Vinculação e acompanhamento do Processo de Gestão (PDI, Plano de Gestão e Plano Diretor de Gestão das Unidades Universitárias)</t>
  </si>
  <si>
    <t>Número de ações realizadas no ano</t>
  </si>
  <si>
    <t>Revisão do Planejamento Estratégico</t>
  </si>
  <si>
    <t>Revisão do Planejamento Estratégico realizada</t>
  </si>
  <si>
    <t>Organização do apoio à captação de recursos externos</t>
  </si>
  <si>
    <t>Valor dos recursos captados</t>
  </si>
  <si>
    <t>Soma dos atos administrativos prevendo o valor, em R$, dos recursos captados no ano (Termo de Execução Descentralizada, Emenda Parlamentar)</t>
  </si>
  <si>
    <t>ver diagnostico</t>
  </si>
  <si>
    <t>Objetivo 9 – Organizar e desenvolver a infraestrutura de edificações necessárias às atividades acadêmicas e administrativas.</t>
  </si>
  <si>
    <t>Organização da política de obras novas da Universidade</t>
  </si>
  <si>
    <t>Planejamento de obras novas definido</t>
  </si>
  <si>
    <t>Ato administrativo definindo o planejamento de obras para o(s) ano(s), em metros quadrados</t>
  </si>
  <si>
    <t>Foi aberto o processo 23100.000666/2024-11 dentro da Coordenadoria de Infraestrutura para o planejamento de novas obras e fiscalizações a serem consideradas no Plano de Contratação Anual para 2024 e os próximos anos</t>
  </si>
  <si>
    <t>entre SEI e diagnostico não bae</t>
  </si>
  <si>
    <t>Política de Obras estabelecida</t>
  </si>
  <si>
    <t>Ato administrativo definindo a Política de obras da Universidade</t>
  </si>
  <si>
    <t>Deverá haver previsão da contratação de obras no Plano de Contratações Anual (PCA), de modo a indicar o seu alinhamento com os instrumentos de planejamento do órgão ou entidade (art. 9°, inciso IX da IN 58/2022);
Apenas com base no Plano de Contratações Anual, deverão ser registrados no Sistema ETP Digital, conforme disciplina o §1º do art.18 da Lei 14.133/2021;
É preciso construir em conjunto com cada unidade o Plano de Contratações Anual 2024/2025, que será aplicado em 2024.</t>
  </si>
  <si>
    <t>Conclusão das obras das Unidades Universitárias e da Reitoria iniciadas até 2019</t>
  </si>
  <si>
    <t>Percentual de obras concluídas</t>
  </si>
  <si>
    <t>Número de obras concluídas no ano (em m²) DIVIDIDO pelo número de obras projetadas para serem entregues no ano-calendário (em m²) MULTIPLICADO por 100</t>
  </si>
  <si>
    <t>No período do semestre de 2024/1 não houveram contratos de obras concluídas. Entretanto, há a perspectiva de alguns contratos serem concluídos até o final do ano de 2024.</t>
  </si>
  <si>
    <t>Percentual de obras da reitoria concluídas</t>
  </si>
  <si>
    <t>Percentual de obras do projeto “cidade da Reitoria” concluída no ano em relação ao projetado para o ano</t>
  </si>
  <si>
    <t>A obra da cidade da reitoria encontra-se paralisada devido a falta de recursos financeiros para a conclusão da obra.</t>
  </si>
  <si>
    <t>Número de “habite-se” das obras</t>
  </si>
  <si>
    <t>Número de obtenções de "Habite-se" de acordo com a realidade financeira da LOA 2023</t>
  </si>
  <si>
    <t>Meta ainda não alcançada. Para o ano de 2024 até o momento não foi obtido nenhum Habite-se.</t>
  </si>
  <si>
    <t>Estímulo ao uso de energias sustentáveis e o atendimento a política nacional de meio ambiente</t>
  </si>
  <si>
    <t>Número de mini usinas de geração instaladas nas Unidades universitárias</t>
  </si>
  <si>
    <t>Número de mini usinas de geração de energia fotovoltaica instaladas nas Unidades universitárias no ano</t>
  </si>
  <si>
    <t xml:space="preserve">Esta meta já fora alcançada nos anos anteriores e por isso não há meta a ser alcançada em 2024
</t>
  </si>
  <si>
    <t>Número de licenças ambientais adquiridas</t>
  </si>
  <si>
    <t>Número de licenças ambientais de acordo com a realidade financeira da LOA 2023 e recursos humanos disponíveis</t>
  </si>
  <si>
    <t>Meta não alcançada em virtude da falta de recursos financeiros para realizar as ações necessárias para obtenção das Licenças, como contratação de laudos de fauna e flora, levantamentos, tratamento de efluentes, etc.</t>
  </si>
  <si>
    <t>Quantidade de recursos aplicados</t>
  </si>
  <si>
    <t>Quantidade de recursos, em R$, aplicados do orçamento no ano</t>
  </si>
  <si>
    <t>Objetivo 10 – Ofertar serviços e soluções da tecnologia da informação e comunicação para a comunidade universitária</t>
  </si>
  <si>
    <t>Criação da infraestrutura necessária para implantar as ações da Universidade</t>
  </si>
  <si>
    <t>Número de laboratórios de informática implantados</t>
  </si>
  <si>
    <t>N.º de laboratórios de informática implantados, no ano, compartilhados no âmbito do ensino presencial e a distância no âmbito do ensino, da pesquisa e da extensão</t>
  </si>
  <si>
    <t>DTIC</t>
  </si>
  <si>
    <t>Novo laboratório de informática do Campus Santana do Livramento, constituído com equipamentos doados.</t>
  </si>
  <si>
    <t>Recursos, em R$, aplicados.</t>
  </si>
  <si>
    <t>Somatório dos recursos de capital e custeio, no ano, aplicados na iniciativa (valor empenhado no ano)</t>
  </si>
  <si>
    <t>não houve investimento pois os computadores foram doados e o mobiliário realocado.</t>
  </si>
  <si>
    <t>Aperfeiçoamento do Repositório Institucional</t>
  </si>
  <si>
    <t>Solução Tecnológica Implantada</t>
  </si>
  <si>
    <t>Solução Tecnológica Implantada e disponível para a comunidade universitária</t>
  </si>
  <si>
    <t>Recursos, em R$, aplicados</t>
  </si>
  <si>
    <t>Definição de padrões, organização e gestão da Tecnologia da Informação na Universidade</t>
  </si>
  <si>
    <t>Novo Plano Diretor de Tecnologia da Informação e Comunicação estabelecido</t>
  </si>
  <si>
    <t>Ato administrativo definindo o Plano Diretor de Tecnologia da Informação e Comunicação da Universidade</t>
  </si>
  <si>
    <t>AD</t>
  </si>
  <si>
    <t>PDTIC 2025-2026 aprovado pelo CGD em 5/7</t>
  </si>
  <si>
    <t>Número de soluções tecnológicas disponíveis para a comunidade universitária no ano</t>
  </si>
  <si>
    <t>Número de soluções tecnológicas disponíveis para o uso, no ano, da comunidade universitária</t>
  </si>
  <si>
    <t>Resultado pode ter alteração em relação aos anos anteriores por mudança no critério de classificação. Na contabilidade atual, o sistema GURI e a solução Workspace (ferramentas Google) representam cada uma, uma solução tecnológica de Software de Gestão. Por outro lado, foram incluídas soluções de infraestrutura, redes e segurança da informação.</t>
  </si>
  <si>
    <t>não entendi o diagnostico</t>
  </si>
  <si>
    <t>Aquisição de acervo digital e multiusuário</t>
  </si>
  <si>
    <t>Número de acessos ao sistema digital no ano</t>
  </si>
  <si>
    <t>Somatório de acessos ao sistema no ano DIVIDIDO pelo total de alunos da universidade no ano MULTIPLICADO por 100</t>
  </si>
  <si>
    <t>Em função de problemas técnicos, o valor será informado somente no segundo semestre do ano.</t>
  </si>
  <si>
    <t>Valor, em R$, aplicado na aquisição</t>
  </si>
  <si>
    <t>Valor, em R$, aplicado na aquisição, no ano (valor empenhado)</t>
  </si>
  <si>
    <t>O valor do contrato é pago no segundo semestre do ano.</t>
  </si>
  <si>
    <t>Ampliação da conectividade e assegurar a disponibilidade na Universidade</t>
  </si>
  <si>
    <t>Número de unidades com conectividade ampliada no ano</t>
  </si>
  <si>
    <t>Percentual de cobertura da rede sem fio nas unidades</t>
  </si>
  <si>
    <t>Percentual de cobertura da rede sem fio aferida no ano (Por software específico)</t>
  </si>
  <si>
    <t>Promoção do uso de reuniões virtuais no âmbito da Unipampa</t>
  </si>
  <si>
    <t>Número de espaços físicos habilitados para a reunião virtual</t>
  </si>
  <si>
    <t>Somatório do número de espaços físicos disponíveis na Universidade</t>
  </si>
  <si>
    <t>Não foram criados novos espaços no ano de 2024</t>
  </si>
  <si>
    <t>Valor, em R$, aplicado na iniciativa</t>
  </si>
  <si>
    <t>Objetivo 11 – Promover e desenvolver processos que visem a sustentabilidade do meio ambiente na universidade</t>
  </si>
  <si>
    <t>Implantação da política de Gestão Ambiental</t>
  </si>
  <si>
    <t>Plano de Gestão Ambiental implantado</t>
  </si>
  <si>
    <t>Ato administrativo estabelecendo a política de gestão ambiental da Universidade</t>
  </si>
  <si>
    <t>A elaboração de um ato administrativo estabelecendo a política de gestão ambiental da Universidade demanda a organização de um grupo multidisicplinar, que ainda não foi definido.</t>
  </si>
  <si>
    <t>Quantidade de “resíduos” de laboratórios descartados adequadamente.</t>
  </si>
  <si>
    <t>Quantidade, em “quilogramas (Kg)”, de resíduos descartados adequadamente no ano.</t>
  </si>
  <si>
    <t>Meta anual. No primeiro semestre de 2024 foram coletados 5.275,27 Kg de resíduos laboratoriais (classes A, B e E) para descarte e destinação final adequada pela empresa contratada pela UNIPAMPA, a Ambientuus Tecnologia Ambiental Eireli, nos campi Uruguaiana, Alegrete, Itaqui, São Borja e Santana do Livramento.</t>
  </si>
  <si>
    <t>Plano de resíduos sólidos implantado</t>
  </si>
  <si>
    <t>Plano de resíduos sólidos implantado no ano por unidade</t>
  </si>
  <si>
    <t>Para a implantação do plano de resíduos sólidos, é necessária a organização de uma equipe multidisciplinar.</t>
  </si>
  <si>
    <t>Plano de logística reversa implantado</t>
  </si>
  <si>
    <t>Ato administrativo definindo a política de logística reversa dentro da Unipampa</t>
  </si>
  <si>
    <t>Para a implantação do plano de logística reversa, é necessária a organização de uma equipe multidisciplinar.</t>
  </si>
  <si>
    <t>Promoção de ações que visem o uso racional de recursos naturais, promovendo a sustentabilidade ambiental</t>
  </si>
  <si>
    <t>Relatório de ações voltadas ao uso racional de recursos naturais que promovam a sustentabilidade ambiental</t>
  </si>
  <si>
    <t>Relatório anual</t>
  </si>
  <si>
    <t>A elaboração de Relatório de ações voltadas ao uso racional de recursos naturais que promovam a sustentabilidade ambiental não é escopo de um setor apenas, mas demanda a organização de um grupo multidisicplinar, que ainda não foi definido.</t>
  </si>
  <si>
    <t>Novo PLS Implantado</t>
  </si>
  <si>
    <t>Ato administrativo definindo o novo PLS da Universidade</t>
  </si>
  <si>
    <t>A elaboração de um PLS não é atribuição de apenas um setor, mas demanda a organização de um grupo multidisicplinar que ainda não foi construído.</t>
  </si>
  <si>
    <t>Volume, em R$, de compras com viés sustentável realizado</t>
  </si>
  <si>
    <t>Valor, em R$, empenhados, adquiridos pela Universidade em materiais sustentáveis</t>
  </si>
  <si>
    <t>Meta anual. Os custos relacionados com o contrato de descarte, transporte e destinação final de resíduos de laboratório, de janeiro a junho de 2024, foram gastos R$ 24.371,73.</t>
  </si>
  <si>
    <t>Compromisso Social</t>
  </si>
  <si>
    <t>Objetivo 12 – Acompanhar o discente da universidade</t>
  </si>
  <si>
    <t>Acompanhamento do desempenho acadêmico dos discentes visando diminuir a retenção e a evasão</t>
  </si>
  <si>
    <t>Monitoramento do desempenho acadêmico discente ingressante por meio de ações afirmativas realizadas</t>
  </si>
  <si>
    <t>Relatório publicado e disponível para a comunidade universitária</t>
  </si>
  <si>
    <t xml:space="preserve">Além das atividades de acompanhamento realizadas pelo Núcleo de Desenvolvimento Educacional (NuDE), em 2018 foi criada a Comissão Especial para Acompanhamento da Evasão e Retenção. Desde sua implantação, esta Comissão envidou esforços para identificar as causas (motivos) que levaram os discentes a evadirem da UNIPAMPA e/ou dos cursos de graduação. Em 2019, houve a primeira aplicação dos questionários para os discentes evadidos e, a partir destes resultados, a Comissão passou a trabalhar na elaboração do Programa Institucional de Acompanhamento e Combate à Evasão, o qual foi aprovado pela Resolução CONSUNI/UNIPAMPA Nº 300, de 10 de dezembro de 2020.  
A Comissão Institucional tem trabalhado na confecção e disponibilização de relatórios, gerados a partir dos registros acadêmicos disponíveis no Sistema SIE, que visam identificar os índices de evasão por curso e de retenção por componente curricular. Estas informações estão públicas para comunidade na página da Pró-Reitoria de Graduação, através de um conjunto de relatórios construídos em parceria com o Escritório de Processos da Pró-Reitoria de Planejamento e Infraestrutura (EPROC/PROPLAN), criados especificamente para divulgação dos dados de evasão e retenção, em https://sites.unipampa.edu.br/prograd/dados-da-graduacao/. 
Dentre os dados publicados, foram disponibilizados os resultados das aplicações dos questionários voltados à identificação das causas da evasão e retenção, de periodicidade semestral (disponível neste link). 
Sobre os questionários aplicados, sinalizamos que, atualmente, a Comissão tem utilizado a ferramenta LimeSurvey, que é um software livre para aplicação de questionários online, no entanto, já foi solicitada à Diretoria de Tecnologia da Informação uma ferramenta no Portal do Aluno agregada às solicitações de matrícula web. Cabe destacar que a comissão optou por não distinguir alunos ingressantes por ampla concorrência dos alunos ingressantes por ações afirmativas. A avaliação desses grupos é que irá determinar se há diferença significativa no desempenho, para, a partir desses resultados, elaborar estratégias diferenciadas (caso necessário). 
Nesta mesma linha, foi composto o Núcleo de Inteligência de Dados Acadêmicos (NIDA), que surgiu a partir da implementação do Programa Institucional de Acompanhamento e Enfrentamento da Retenção e Evasão  com o propósito de garantir as ações de enfrentamento listadas no Eixo IV do Programa, as quais estão relacionadas à geração e disponibilização de dados acadêmicos. A partir de sua criação, o NIDA assume a responsabilidade de prover para a comunidade indicadores acadêmicos gerados a partir de dados verificados e validados, permitindo diagnósticos mais precisos e corretos, e suportando tomadas de decisões mais eficientes e efetivas.
No link https://sites.unipampa.edu.br/nida/, estão disponíveis, à toda comunidade acadêmica, os painéis de dados produzidos pelo Núcleo, bem como outras informações pertinentes sobre o tema.
De forma geral, destacamos que a partir dos dados disponibilizados e dos diálogos tecidos nas reuniões do Programa Institucional, com vistas a implementação de ações de enfrentamento de evasão e retenção no âmbito das unidades acadêmicas, discussões sobre os dados coletados estão sendo fomentadas nas unidades acadêmicas pelas Comissões Locais ligadas ao Programa.
</t>
  </si>
  <si>
    <t>Monitoramento do desempenho acadêmico discente ingressante pela ampla concorrência</t>
  </si>
  <si>
    <t xml:space="preserve">Além das atividades de acompanhamento realizadas pelo Núcleo de Desenvolvimento Educacional (NuDE), em 2018 foi criada a Comissão Especial para Acompanhamento da Evasão e Retenção. Desde sua implantação, esta Comissão envidou esforços para identificar as causas (motivos) que levaram os discentes a evadirem da UNIPAMPA e/ou dos cursos de graduação. Em 2019, houve a primeira aplicação dos questionários para os discentes evadidos e, a partir destes resultados, a Comissão passou a trabalhar na elaboração do Programa Institucional de Acompanhamento e Combate à Evasão, o qual foi aprovado pela Resolução CONSUNI/UNIPAMPA Nº 300, de 10 de dezembro de 2020.  
A Comissão Institucional tem trabalhado na confecção e disponibilização de relatórios, gerados a partir dos registros acadêmicos disponíveis no Sistema SIE, que visam identificar os índices de evasão por curso e de retenção por componente curricular. Estas informações estão públicas para comunidade na página da Pró-Reitoria de Graduação, através de um conjunto de relatórios construídos em parceria com o Escritório de Processos da Pró-Reitoria de Planejamento e Infraestrutura (EPROC/PROPLAN), criados especificamente para divulgação dos dados de evasão e retenção, em https://sites.unipampa.edu.br/prograd/dados-da-graduacao/. 
Dentre os dados publicados, foram disponibilizados os resultados das aplicações dos questionários voltados à identificação das causas da evasão e retenção, de periodicidade semestral (disponível neste link). 
Sobre os questionários aplicados, sinalizamos que, atualmente, a Comissão tem utilizado a ferramenta LimeSurvey, que é um software livre para aplicação de questionários online, no entanto, já foi solicitada à Diretoria de Tecnologia da Informação uma ferramenta no Portal do Aluno agregada às solicitações de matrícula web. Cabe destacar que a comissão optou por não distinguir alunos ingressantes por ampla concorrência dos alunos ingressantes por ações afirmativas. A avaliação desses grupos é que irá determinar se há diferença significativa no desempenho, para, a partir desses resultados, elaborar estratégias diferenciadas (caso necessário). 
Nesta mesma linha, foi composto o Núcleo de Inteligência de Dados Acadêmicos (NIDA), que surgiu a partir da implementação do Programa Institucional de Acompanhamento e Enfrentamento da Retenção e Evasão  com o propósito de garantir as ações de enfrentamento listadas no Eixo IV do Programa, as quais estão relacionadas à geração e disponibilização de dados acadêmicos. A partir de sua criação, o NIDA assume a responsabilidade de prover para a comunidade indicadores acadêmicos gerados a partir de dados verificados e validados, permitindo diagnósticos mais precisos e corretos, e suportando tomadas de decisões mais eficientes e efetivas.
No link https://sites.unipampa.edu.br/nida/, estão disponíveis, à toda comunidade acadêmica, os painéis de dados produzidos pelo Núcleo, bem como outras informações pertinentes sobre o tema.
De forma geral, destacamos que a partir dos dados disponibilizados e dos diálogos tecidos nas reuniões do Programa Institucional, com vistas a implementação de ações de enfrentamento de evasão e retenção no âmbito das unidades acadêmicas, discussões sobre os dados coletados estão sendo fomentadas nas unidades acadêmicas pelas Comissões Locais ligadas ao Programa.
</t>
  </si>
  <si>
    <t>Avaliação do desempenho acadêmico discente dos ingressantes por meio de Ações afirmativas realizadas</t>
  </si>
  <si>
    <t>Avaliação do desempenho acadêmico discente dos ingressantes por meio da ampla concorrência</t>
  </si>
  <si>
    <t>Identificação e avaliação do perfil dos discentes da Universidade</t>
  </si>
  <si>
    <t>Relatório do monitoramento do perfil do discente por curso</t>
  </si>
  <si>
    <t>Somatório de relatórios publicados a respeito do assunto por ano</t>
  </si>
  <si>
    <t>Com relação à iniciativa “Identificação e avaliação do perfil dos discentes da Universidade”, desde 2019 estão em andamento duas ações: a) aplicação do questionário para discentes ingressantes; e  b) aplicação do questionário para discentes evadidos. 
A primeira aplicação foi realizada pela Comissão Especial para Acompanhamento da Evasão e Retenção, constituída em 2018. Na sequência, com a aprovação do Programa Institucional de Acompanhamento e Enfrentamento da Evasão e Retenção (Resolução CONSUNI/UNIPAMPA n.º 300, de 10 de dezembro de 2020), estes passaram a ser aplicados semestralmente pela Comissão Institucional para Acompanhamento da Evasão e Retenção e disponibilizados a toda comunidade acadêmica. Os dados voltados à identificação das causas da evasão e retenção, estão disponíveis neste link. Os dados do questionário submetido aos alunos ingressantes da Graduação estão disponíveis neste link.
O acesso e a discussão a estes dados é estimulado constantemente pela Comissão Institucional no âmbito das unidades acadêmicas, em especial junto às Coordenações Acadêmicas e de Curso e Comissão Locais para Acompanhamento da Evasão e Retenção, além dos Núcleos de Desenvolvimento Educacional (NuDEs). O objetivo é que estes atores, com posse desses dados, possam refletir, incentivar e promover ações que minimizem os índices de retenção e evasão. Estes mesmos resultados estão sendo utilizados pela Reitoria para orientar a aplicação de recursos financeiros nos editais de fomento aos campi. 
Atualmente, a Comissão tem utilizado a ferramenta LimeSurvey, que é um software livre para aplicação de questionários online, no entanto, já foi solicitada à Diretoria de Tecnologia da Informação uma ferramenta no Portal do Aluno agregada às solicitações de matrícula web.  
Além disso, no site da Pró-Reitoria de Graduação, na área “Dados da Graduação” - https://sites.unipampa.edu.br/prograd/dados-da-graduacao/ - está publicizado um painel de dados chamado “Perfil dos Acadêmicos de Graduação e Pós-Graduação”, gerado a partir das informações registradas no Sistema de Informações para o Ensino (SIE).</t>
  </si>
  <si>
    <t>Percentual de discentes ingressantes no ano atendidos pelas políticas de inclusão da Universidade</t>
  </si>
  <si>
    <t>Número de discentes ingressantes no ano atendidos pelas políticas de inclusão da universidade DIVIDIDO pelo total de ingressantes MULTIPLICADO por 100</t>
  </si>
  <si>
    <t>PROCADI</t>
  </si>
  <si>
    <t>Percentual de discentes com deficiência atendidos pelas políticas de inclusão da Universidade</t>
  </si>
  <si>
    <t>Número de discentes com deficiência atendidos pelas políticas de inclusão e acessibilidade da universidade DIVIDIDO pelo total de alunos com deficiência matriculados no ano</t>
  </si>
  <si>
    <t>Meta  anual está "parcialmente alcançada" mas os dados registrados  se referem somente  ao  primeiro semestre do ano de 2024.</t>
  </si>
  <si>
    <t>Acompanhamento dos egressos da Universidade</t>
  </si>
  <si>
    <t>Percentual de egressos efetivamente acompanhados</t>
  </si>
  <si>
    <t>Somatório de questionários retornados no ano DIVIDIDO pelo número total de egressos dos últimos 5 anos MULTIPLICADO por 100</t>
  </si>
  <si>
    <t>O acompanhamento dos egressos dos cursos de graduação e de pós-graduação da Universidade Federal do Pampa ocorre por meio do encaminhamento anual do instrumento de pesquisa, a partir do semestre letivo seguinte à conclusão do curso, dessa forma, em 2024/1 as metas da iniciativa 56 não foram atingidas. A pesquisa do Programa de Acompanhamento de Egressos está prevista para ocorrer em 2024/2.</t>
  </si>
  <si>
    <t>Avaliação dos egressos da Universidade realizada</t>
  </si>
  <si>
    <t>Implementação da Política Cultural, de Esporte e de Lazer</t>
  </si>
  <si>
    <t>N.º de eventos e atividades culturais, esportivas e de lazer promovidos</t>
  </si>
  <si>
    <t>Somatório do N.º de eventos e atividades culturais, esportivas e de lazer promovidos</t>
  </si>
  <si>
    <t>PRODAE</t>
  </si>
  <si>
    <t>Devido a periodicidade ser anual, será realizado no registro do segundo semestre.</t>
  </si>
  <si>
    <t>Público Atingido</t>
  </si>
  <si>
    <t>Número de alunos da universidade participantes ativamente da atividade</t>
  </si>
  <si>
    <t>Objetivo 13 – Proporcionar condições de pemanência dos discentes na Universidade</t>
  </si>
  <si>
    <t>Acesso dos discentes a recursos para a participação em eventos (internos e externos)</t>
  </si>
  <si>
    <t>% de discentes contemplados com recursos financeiros visando sua participação em eventos no ano</t>
  </si>
  <si>
    <t>Somatório do número de discentes contemplados com recursos da Universidade na participação em eventos no ano DIVIDIDO somatório do total de alunos da Graduação da Universidade</t>
  </si>
  <si>
    <t>Total de recursos aplicados em participações discentes em eventos</t>
  </si>
  <si>
    <t>Somatório de recursos (em R$), liquidados contabilmente, aplicados na participação discente em eventos</t>
  </si>
  <si>
    <t>Fornecimento de condições econômicas de permanência ao discente</t>
  </si>
  <si>
    <t>% de discentes contemplados com benefícios do Plano de Permanência em relação ao total de discentes que solicitou o benefício e enviou documentos para o processo.</t>
  </si>
  <si>
    <t>Somatório do total de discentes contemplados com benefícios do Plano de Permanência no ano DIVIDIDO pelo somatório de discentes que solicitaram o benefício e encaminharam documentos para o processo, no ano.</t>
  </si>
  <si>
    <t>Oferta da alimentação subsidiada</t>
  </si>
  <si>
    <t>Percentual de discentes em vulnerabilidade contemplados com a modalidade subsídio integral no RU</t>
  </si>
  <si>
    <t>Somatório do total de discentes contemplados com a modalidade subsídio integral no RU DIVIDIDO pelo total de discentes contemplados pela Política de Assistência Estudantil da UNIPAMPA.</t>
  </si>
  <si>
    <t>Percentual de discentes de graduação presencial contemplados com a modalidade subsídio parcial no RU.</t>
  </si>
  <si>
    <t>Percentual de discentes de graduação presencial contemplados com a modalidade subsídio parcial no RU no ano (exceto discentes com subsídio integral) DIVIDIDO pelo total de matriculados nos cursos graduação presencial no ano</t>
  </si>
  <si>
    <t>Subsídio do transporte urbano aos discentes em vulnerabilidade econômica</t>
  </si>
  <si>
    <t>% de discentes em vulnerabilidade socioeconômica atendidos pelo auxílio-transporte</t>
  </si>
  <si>
    <t>Número de discentes em vulnerabilidade socioeconômica atendidos com auxílio transporte DIVIDIDO pelo número total de discentes solicitantes do benefício que comprovaram estar em vulnerabilidade socioeconômica.</t>
  </si>
  <si>
    <t>Utilização da moradia estudantil.</t>
  </si>
  <si>
    <t>Obtenção do Habite-se da Casa do estudante do Campus São Borja</t>
  </si>
  <si>
    <t>Casa de estudante com habite-se</t>
  </si>
  <si>
    <t>Moradia estudantil de São Borja autorizada para uso</t>
  </si>
  <si>
    <t>Moradia estudantil em funcionamento</t>
  </si>
  <si>
    <t>Nº de discentes utilizando a moradia no ano</t>
  </si>
  <si>
    <t xml:space="preserve">Objetivo 14 – Promover a saúde biopsicossocial do discente Objetivo 14 – Promover a saúde biopsicossocial do discente Objetivo 14 – Promover a saúde biopsicossocial do discente </t>
  </si>
  <si>
    <t>Acompanhamento psicossocial e pedagógico ao discente</t>
  </si>
  <si>
    <t>Número de atendimentos em ações de acompanhamento pedagógico no Ano.</t>
  </si>
  <si>
    <t>Somatório do número de atendimentos por ações de acompanhamento pedagógico no ano.</t>
  </si>
  <si>
    <t>Número de discentes em acompanhamento psicológico no ano</t>
  </si>
  <si>
    <t>Somatório do número de alunos atendidos por acompanhamento psicológico no ano</t>
  </si>
  <si>
    <t>Número de atendimentos registrados pelos NUDE’S no ano</t>
  </si>
  <si>
    <t>Somatório do número de atendimentos registrados pelos NUDE's no ano</t>
  </si>
  <si>
    <t>Oferta de ações voltadas a Saúde Mental</t>
  </si>
  <si>
    <t>Número de ações voltadas à Saúde Mental</t>
  </si>
  <si>
    <t>Somatório de ações voltadas à saúde mental no ano</t>
  </si>
  <si>
    <t>Objetivo 15 – Garantir a todos os discentes, em especial as pessoas com deficiência, a participação nas atividades de ensino, pesquisa e extensão</t>
  </si>
  <si>
    <t>Construção da política de Acessibilidade e Inclusão da Universidade</t>
  </si>
  <si>
    <t xml:space="preserve">Política(s) de Inclusão
Criada
</t>
  </si>
  <si>
    <t>Política(s) de Inclusão Criada(s),
estabelecida(s) através de ato
administrativo (Portaria,
norma interna ou resolução)</t>
  </si>
  <si>
    <t>Emitidas normas internas para institucionalização dos percursos formativos flexíveis. A Política de Inclusão está em fase de levantamento de dados para posterior elaboração da minuta do normativo, não sendo possível, no momento, estimar prazo para finalização da minuta, o texto já existe, mas está em revisão.</t>
  </si>
  <si>
    <t>Aperfeiçoamento da atuação de trabalho do(s) NuDE(s) nas Unidades Acadêmicas</t>
  </si>
  <si>
    <t>Ações institucionais que contribuam para o aperfeiçoamento da atuação de trabalho do(s) NuDE(s) nas Unidades Acadêmicas</t>
  </si>
  <si>
    <t>Número de ações institucionais que contribuam para o aperfeiçoamento da atuação de trabalho do(s) NuDE(s) nas Unidades Acadêmicas</t>
  </si>
  <si>
    <t>Combate a discriminação de gênero, raça, etnia e religião</t>
  </si>
  <si>
    <t>Número de ações realizadas com essa finalidade no ano</t>
  </si>
  <si>
    <t>Adequação das técnicas pedagógicas para discentes com necessidades educacionais especiais garantindo a qualidade de formação</t>
  </si>
  <si>
    <t>N.º de iniciativas para atender os discentes com necessidades educacionais especiais apresentadas nos currículos dos cursos</t>
  </si>
  <si>
    <t>Somatório do número de iniciativas para atender os discentes com necessidades educacionais especiais no ano</t>
  </si>
  <si>
    <t>Garantia das condições de Acessibilidade nos PPCs de graduação</t>
  </si>
  <si>
    <t>Número de PPCs acessíveis disponíveis</t>
  </si>
  <si>
    <t>Número de PPC’s acessíveis disponíveis no ano</t>
  </si>
  <si>
    <t>Desenvolvimento Humano</t>
  </si>
  <si>
    <t>Objetivo 16 – Dimensionar as necessidades institucionais de pessoal</t>
  </si>
  <si>
    <t>Realização do dimensionamento das necessidades de pessoal</t>
  </si>
  <si>
    <t>Estudo de dimensionamento de pessoal docente realizado</t>
  </si>
  <si>
    <t>Documento publicado e disponível para a comunidade universitária</t>
  </si>
  <si>
    <t>Foi elaborado um estudo de dimensionamento de pessoal docente que inclui, dentre outros fatores, a RAP (Relação Aluno Professor).</t>
  </si>
  <si>
    <t>Estudo de dimensionamento de pessoal TAE’s realizada</t>
  </si>
  <si>
    <t>Definição de uma política de Encargos Didáticos e Acadêmicos do corpo docente</t>
  </si>
  <si>
    <t>Atualizar a norma interna vigente</t>
  </si>
  <si>
    <t>Resolução aprovada</t>
  </si>
  <si>
    <t>PORTARIA nº 608, DE 18 DE ABRIL DE 2024 - Grupo de Trabalho (GT) para Análise e Proposição da Atualização da Resolução dos Encargos Docentes e outras providências relacionadas. Há previsão de conclusão no segundo semestre de 2024.</t>
  </si>
  <si>
    <t>Implantar e desenvolver os mecanismos que possibilitem a consolidação do ponto eletrônico e do teletrabalho respeitando as normas federais vigentes</t>
  </si>
  <si>
    <t>Módulo Frequência/SOUGOV</t>
  </si>
  <si>
    <t>Ato administrativo estabelecendo o Módulo Frequência/SOUGOV</t>
  </si>
  <si>
    <t>Objetivo 17 – Promover o desenvolvimento e o aperfeiçoamento dos servidores</t>
  </si>
  <si>
    <t>Formação pedagógica do corpo docente</t>
  </si>
  <si>
    <t>% de servidores docentes capacitados</t>
  </si>
  <si>
    <t>Somatório do número de servidores capacitados no período 2019-2023 DIVIDIDO pelo somatório de servidores docentes MULTIPLICADO por 100</t>
  </si>
  <si>
    <t>Percentual investido (em R$)</t>
  </si>
  <si>
    <t>Aplicação do orçamento em ações de formação e qualificação em relação ao valor disponibilizado</t>
  </si>
  <si>
    <t>Formação de servidores para atender as diferentes demandas da Inclusão e da Acessibilidade</t>
  </si>
  <si>
    <t>Número de servidores capacitados</t>
  </si>
  <si>
    <t>Somatório do n° de servidores capacitados no ano</t>
  </si>
  <si>
    <t>Percentual de servidores capacitados</t>
  </si>
  <si>
    <t>Total de servidores capacitados no ano DIVIDIDO pelo total de servidores da instituição no ano MULTIPLICADO por 100</t>
  </si>
  <si>
    <t>Promoção de capacitação para a formação continuada de gestores</t>
  </si>
  <si>
    <t>Percentual de servidores em cargos e funções de Gestão capacitados por ano</t>
  </si>
  <si>
    <t>Número de servidores em cargos de gestão capacitados no ano DIVIDIDO número de servidores em cargo de gestão no ano MULTIPLICADO por 100</t>
  </si>
  <si>
    <t>Percentual de novos
servidores capacitados
por ano</t>
  </si>
  <si>
    <t>Número de novos servidores
capacitados no ano DIVIDIDO
número de novos servidores
no ano MULTIPLICADO por
100</t>
  </si>
  <si>
    <t>Oportunização de mobilidade de docentes pesquisadores para realização de suas pesquisas</t>
  </si>
  <si>
    <t>N° de pesquisadores que executaram, no ano, a mobilidade</t>
  </si>
  <si>
    <t>Somatório do n° de docentes - pesquisadores que executaram, no ano, a mobilidade</t>
  </si>
  <si>
    <t>Meta já atingida nos anos anteriores</t>
  </si>
  <si>
    <t>Melhoria da formação acadêmica para o ensino EAD</t>
  </si>
  <si>
    <t>Número de formações realizadas</t>
  </si>
  <si>
    <t>Somatório do Número de formações realizadas pela Universidade</t>
  </si>
  <si>
    <t>Número de vagas ofertadas no ano</t>
  </si>
  <si>
    <t>Somatório do Número de vagas disponibilizadas nas formações, no ano, pela Universidade</t>
  </si>
  <si>
    <t>Percentual de servidores que passaram por formação no ano</t>
  </si>
  <si>
    <t>Somatório do número de servidores que passaram por formação no ano DIVIDIDO pelo total de servidores da Instituição MULTIPLICADO por 100</t>
  </si>
  <si>
    <t>Incentivo a participação de servidores em eventos científicos</t>
  </si>
  <si>
    <t>Número de servidores participantes de eventos científicos</t>
  </si>
  <si>
    <t>Somatório do número total de servidores autorizados no ano a participar de eventos científicos (nacionais e internacionais)</t>
  </si>
  <si>
    <t>Percentual de servidores autorizados a participar dos eventos</t>
  </si>
  <si>
    <t>Somatório do total de autorizações DIVIDIDO pelo somatório do total de servidores da Universidade</t>
  </si>
  <si>
    <t>Realização de ações permanentes de formação e qualificação de extensionistas</t>
  </si>
  <si>
    <t>Nº de ações realizadas</t>
  </si>
  <si>
    <t>Nº de ações realizadas no ano</t>
  </si>
  <si>
    <t>A meta ainda não foi alcançada pela PROGEPE, porém poderá ser atingida até o final do exercício de 2024 em trabalho conjunto com a PROEC</t>
  </si>
  <si>
    <t>Número de extensionistas capacitados</t>
  </si>
  <si>
    <t>Número de extensionistas capacitados DIVIDIDOS pelo número de servidores da universidade</t>
  </si>
  <si>
    <t>Custo total (em R$)</t>
  </si>
  <si>
    <t>Quantidade de recursos financeiros disponibilizados, em R$, na formação (diárias, passagens, instrutores e outros gastos)</t>
  </si>
  <si>
    <t>Objetivo 18 – Aprimorar a gestão de pessoas buscando a qualidade de vida do servidor</t>
  </si>
  <si>
    <t>Implantação do Programa de Qualidade de Vida do Servidor, através de projetos locais</t>
  </si>
  <si>
    <t>N° de Unidades com programa implantado</t>
  </si>
  <si>
    <t>N° de Unidades com o programa implantado no ano</t>
  </si>
  <si>
    <t>Previsão de iniciar a implantação do programa até o final do ano</t>
  </si>
  <si>
    <t>Realização de Exames periódicos de saúde</t>
  </si>
  <si>
    <t>Percentual de servidores atendidos</t>
  </si>
  <si>
    <t>Somatório do número de servidores atendidos no ano DIVIDIDO pelo número de servidores que tem direito à sua realização no ano MULTIPLICADO por 100</t>
  </si>
  <si>
    <t>Implantação da Unidade Unipampa do Sistema de Atenção à Saúde do Servidor</t>
  </si>
  <si>
    <t>Unidade implantada</t>
  </si>
  <si>
    <t>Ato administrativo que institui Unidade SIASS Unipampa</t>
  </si>
  <si>
    <t>Ainda não foi alcançada devido às condições estruturais e de pessoal da universidade</t>
  </si>
  <si>
    <t>LEGENDA:</t>
  </si>
  <si>
    <t>Tipos de Indicador:</t>
  </si>
  <si>
    <t>Contínuo (C)</t>
  </si>
  <si>
    <t>Apresenta somente inciadores que preveem x ações ao longo dos anos por localidade. x&gt;1</t>
  </si>
  <si>
    <t>Pontual (P)</t>
  </si>
  <si>
    <t>Apresenta somente indicadores que preveem o desenvolvimento de uma ação pontual ou apresentem essa característica.</t>
  </si>
  <si>
    <t>Classificação:</t>
  </si>
  <si>
    <t xml:space="preserve">Alcançada (A) </t>
  </si>
  <si>
    <t>Quando o resultado atingido para iniciativa for superior a 91% da meta estabelecida;</t>
  </si>
  <si>
    <t>Parcialmente Alcançado (PA)</t>
  </si>
  <si>
    <t>Quando o resultado atingido estiver entre 31% e 90% da meta prevista;</t>
  </si>
  <si>
    <t xml:space="preserve">Não Alcançada (NA) </t>
  </si>
  <si>
    <t>Quando o resultado atingido estiver em até 30% da meta prevista;</t>
  </si>
  <si>
    <t>Sem Meta (SM)</t>
  </si>
  <si>
    <t>Quando a iniciativa não contiver meta planejada para o ano;</t>
  </si>
  <si>
    <t>Não Informado (NI)</t>
  </si>
  <si>
    <t>Quando o monitoramento não foi informado.</t>
  </si>
  <si>
    <t>Em teste</t>
  </si>
  <si>
    <t>Alcançado Depois do Previsto (AD)</t>
  </si>
  <si>
    <t>Quando o resultado, atingido um ano ou mais depois do previsto para iniciativa, for superior a 91% da meta estabelecida;</t>
  </si>
  <si>
    <t>Parcialmente Alcançado Depois do Previsto (PAD)</t>
  </si>
  <si>
    <t>Quando o resultado, atingido um ano ou mais depois do previsto para a inciativa, estiver entre 31% e 90% da meta prevista;</t>
  </si>
  <si>
    <t>Alcançado antes do previsto (AA)</t>
  </si>
  <si>
    <t>Quando o resultado, atingido um ano ou mais antes do previsto para iniciativa, for superior a 91% da meta estabelecida;</t>
  </si>
  <si>
    <t>Parcialmente Alcançado antes do previsto (PAA)</t>
  </si>
  <si>
    <t>Quando o resultado, atingido um ano ou mais antes do previsto para a inciativa, estiver entre 31% e 90% da meta prevista;</t>
  </si>
  <si>
    <t>*Em função da mudança de metodologia no final de 2023 (informar os valores executados até o momento), alguns resultados podem apresentar inconsistências por causa do período de adaptação das áreas - menos de 5% do total dos dados informados</t>
  </si>
  <si>
    <t>SMD - Sistema de medição de desempenho. A conceituação está no Guia Referencial Básico para Construção e Análise de Indicadores na Biblioteca da Divisão de Planejamento Estratégico. Devido ao tipo de negócio e as diversas saídas da cadeia de valor poderão ser adotados um número maior de indicadores por sistema.</t>
  </si>
  <si>
    <t>SMDE - Sistema de medição de desempeenho estratégico</t>
  </si>
  <si>
    <t>SMDT - Sistema de medição de desempenho tático</t>
  </si>
  <si>
    <t>SMDO - Sistema de medição de desempenho operacional</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</si>
</sst>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0"/>
    <numFmt numFmtId="165" formatCode="[$R$ -416]#,##0.00"/>
    <numFmt numFmtId="166" formatCode="[$R$-416]\ #,##0.00;[RED]\-[$R$-416]\ #,##0.00"/>
    <numFmt numFmtId="167" formatCode="&quot;R$&quot;#,##0.00"/>
    <numFmt numFmtId="168" formatCode="0.0%"/>
  </numFmts>
  <fonts count="14">
    <font>
      <sz val="10.0"/>
      <color rgb="FF000000"/>
      <name val="Arial"/>
      <scheme val="minor"/>
    </font>
    <font>
      <b/>
      <sz val="11.0"/>
      <color rgb="FF000000"/>
      <name val="Calibri"/>
    </font>
    <font>
      <sz val="10.0"/>
      <color rgb="FF000000"/>
      <name val="Arial"/>
    </font>
    <font>
      <sz val="11.0"/>
      <color rgb="FF000000"/>
      <name val="Calibri"/>
    </font>
    <font>
      <color rgb="FF000000"/>
      <name val="Calibri"/>
    </font>
    <font/>
    <font>
      <sz val="11.0"/>
      <color theme="1"/>
      <name val="Calibri"/>
    </font>
    <font>
      <sz val="11.0"/>
      <color rgb="FFFF0000"/>
      <name val="Calibri"/>
    </font>
    <font>
      <color theme="1"/>
      <name val="Arial"/>
      <scheme val="minor"/>
    </font>
    <font>
      <sz val="12.0"/>
      <color rgb="FF222222"/>
      <name val="Arial"/>
    </font>
    <font>
      <sz val="11.0"/>
      <color rgb="FF000000"/>
      <name val="Arial"/>
    </font>
    <font>
      <sz val="11.0"/>
      <color rgb="FF575858"/>
      <name val="Open Sans"/>
    </font>
    <font>
      <b/>
      <sz val="10.0"/>
      <color rgb="FF000000"/>
      <name val="Arial"/>
    </font>
    <font>
      <color theme="1"/>
      <name val="Arial"/>
    </font>
  </fonts>
  <fills count="11">
    <fill>
      <patternFill patternType="none"/>
    </fill>
    <fill>
      <patternFill patternType="lightGray"/>
    </fill>
    <fill>
      <patternFill patternType="solid">
        <fgColor rgb="FFD9D9D9"/>
        <bgColor rgb="FFD9D9D9"/>
      </patternFill>
    </fill>
    <fill>
      <patternFill patternType="solid">
        <fgColor rgb="FF92D050"/>
        <bgColor rgb="FF92D050"/>
      </patternFill>
    </fill>
    <fill>
      <patternFill patternType="solid">
        <fgColor rgb="FF00B0F0"/>
        <bgColor rgb="FF00B0F0"/>
      </patternFill>
    </fill>
    <fill>
      <patternFill patternType="solid">
        <fgColor rgb="FFBFBFBF"/>
        <bgColor rgb="FFBFBFBF"/>
      </patternFill>
    </fill>
    <fill>
      <patternFill patternType="solid">
        <fgColor rgb="FFFC704A"/>
        <bgColor rgb="FFFC704A"/>
      </patternFill>
    </fill>
    <fill>
      <patternFill patternType="solid">
        <fgColor rgb="FFFFFF00"/>
        <bgColor rgb="FFFFFF00"/>
      </patternFill>
    </fill>
    <fill>
      <patternFill patternType="solid">
        <fgColor rgb="FF00B050"/>
        <bgColor rgb="FF00B050"/>
      </patternFill>
    </fill>
    <fill>
      <patternFill patternType="solid">
        <fgColor rgb="FF741B47"/>
        <bgColor rgb="FF741B47"/>
      </patternFill>
    </fill>
    <fill>
      <patternFill patternType="solid">
        <fgColor rgb="FFFFFFFF"/>
        <bgColor rgb="FFFFFFFF"/>
      </patternFill>
    </fill>
  </fills>
  <borders count="8">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right/>
      <top/>
      <bottom/>
    </border>
    <border>
      <left/>
      <top/>
      <bottom/>
    </border>
    <border>
      <right/>
      <top/>
      <bottom/>
    </border>
  </borders>
  <cellStyleXfs count="1">
    <xf borderId="0" fillId="0" fontId="0" numFmtId="0" applyAlignment="1" applyFont="1"/>
  </cellStyleXfs>
  <cellXfs count="9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3" fontId="1" numFmtId="0" xfId="0" applyAlignment="1" applyBorder="1" applyFill="1" applyFont="1">
      <alignment horizontal="center" readingOrder="0" shrinkToFit="0" vertical="center" wrapText="1"/>
    </xf>
    <xf borderId="1" fillId="4" fontId="1" numFmtId="0" xfId="0" applyAlignment="1" applyBorder="1" applyFill="1" applyFont="1">
      <alignment horizontal="center" readingOrder="0" shrinkToFit="0" vertical="center" wrapText="1"/>
    </xf>
    <xf borderId="1" fillId="2" fontId="1" numFmtId="0" xfId="0" applyAlignment="1" applyBorder="1" applyFont="1">
      <alignment horizontal="center" readingOrder="0" shrinkToFit="0" vertical="center" wrapText="1"/>
    </xf>
    <xf borderId="0" fillId="0" fontId="2" numFmtId="0" xfId="0" applyFont="1"/>
    <xf borderId="2" fillId="5" fontId="1" numFmtId="0" xfId="0" applyAlignment="1" applyBorder="1" applyFill="1" applyFont="1">
      <alignment horizontal="center" shrinkToFit="0" vertical="center" wrapText="1"/>
    </xf>
    <xf borderId="1" fillId="5" fontId="3" numFmtId="0" xfId="0" applyAlignment="1" applyBorder="1" applyFont="1">
      <alignment horizontal="center" shrinkToFit="0" vertical="center" wrapText="1"/>
    </xf>
    <xf borderId="1" fillId="3" fontId="3" numFmtId="9" xfId="0" applyAlignment="1" applyBorder="1" applyFont="1" applyNumberFormat="1">
      <alignment horizontal="center" readingOrder="0" shrinkToFit="0" vertical="center" wrapText="1"/>
    </xf>
    <xf borderId="1" fillId="4" fontId="3" numFmtId="0" xfId="0" applyAlignment="1" applyBorder="1" applyFont="1">
      <alignment horizontal="center" readingOrder="0" shrinkToFit="0" vertical="center" wrapText="1"/>
    </xf>
    <xf borderId="1" fillId="4" fontId="3" numFmtId="1" xfId="0" applyAlignment="1" applyBorder="1" applyFont="1" applyNumberFormat="1">
      <alignment horizontal="center" readingOrder="0" shrinkToFit="0" vertical="center" wrapText="1"/>
    </xf>
    <xf borderId="1" fillId="0" fontId="3" numFmtId="0" xfId="0" applyAlignment="1" applyBorder="1" applyFont="1">
      <alignment horizontal="center" shrinkToFit="0" vertical="center" wrapText="1"/>
    </xf>
    <xf borderId="1" fillId="0" fontId="3" numFmtId="10" xfId="0" applyAlignment="1" applyBorder="1" applyFont="1" applyNumberFormat="1">
      <alignment horizontal="center" shrinkToFit="0" vertical="center" wrapText="1"/>
    </xf>
    <xf borderId="1" fillId="6" fontId="3" numFmtId="0" xfId="0" applyAlignment="1" applyBorder="1" applyFill="1" applyFont="1">
      <alignment horizontal="center" shrinkToFit="0" vertical="center" wrapText="1"/>
    </xf>
    <xf borderId="1" fillId="0" fontId="4" numFmtId="0" xfId="0" applyAlignment="1" applyBorder="1" applyFont="1">
      <alignment horizontal="center" readingOrder="0" shrinkToFit="0" vertical="center" wrapText="1"/>
    </xf>
    <xf borderId="1" fillId="0" fontId="3" numFmtId="0" xfId="0" applyAlignment="1" applyBorder="1" applyFont="1">
      <alignment horizontal="left" readingOrder="0" shrinkToFit="0" vertical="top" wrapText="1"/>
    </xf>
    <xf borderId="1" fillId="0" fontId="2" numFmtId="0" xfId="0" applyAlignment="1" applyBorder="1" applyFont="1">
      <alignment horizontal="left" shrinkToFit="0" vertical="top" wrapText="1"/>
    </xf>
    <xf borderId="1" fillId="0" fontId="2" numFmtId="0" xfId="0" applyAlignment="1" applyBorder="1" applyFont="1">
      <alignment shrinkToFit="0" vertical="top" wrapText="1"/>
    </xf>
    <xf borderId="0" fillId="0" fontId="2" numFmtId="0" xfId="0" applyAlignment="1" applyFont="1">
      <alignment readingOrder="0"/>
    </xf>
    <xf borderId="3" fillId="0" fontId="5" numFmtId="0" xfId="0" applyBorder="1" applyFont="1"/>
    <xf borderId="1" fillId="4" fontId="3" numFmtId="10" xfId="0" applyAlignment="1" applyBorder="1" applyFont="1" applyNumberFormat="1">
      <alignment horizontal="center" readingOrder="0" shrinkToFit="0" vertical="center" wrapText="1"/>
    </xf>
    <xf borderId="1" fillId="4" fontId="3" numFmtId="9" xfId="0" applyAlignment="1" applyBorder="1" applyFont="1" applyNumberFormat="1">
      <alignment horizontal="center" readingOrder="0" shrinkToFit="0" vertical="center" wrapText="1"/>
    </xf>
    <xf borderId="1" fillId="7" fontId="3" numFmtId="0" xfId="0" applyAlignment="1" applyBorder="1" applyFill="1" applyFont="1">
      <alignment horizontal="center" shrinkToFit="0" vertical="center" wrapText="1"/>
    </xf>
    <xf borderId="2" fillId="5" fontId="3" numFmtId="0" xfId="0" applyAlignment="1" applyBorder="1" applyFont="1">
      <alignment horizontal="center" shrinkToFit="0" vertical="center" wrapText="1"/>
    </xf>
    <xf borderId="1" fillId="3" fontId="3" numFmtId="0" xfId="0" applyAlignment="1" applyBorder="1" applyFont="1">
      <alignment horizontal="center" shrinkToFit="0" vertical="center" wrapText="1"/>
    </xf>
    <xf borderId="1" fillId="4" fontId="3" numFmtId="164" xfId="0" applyAlignment="1" applyBorder="1" applyFont="1" applyNumberFormat="1">
      <alignment horizontal="center" readingOrder="0" shrinkToFit="0" vertical="center" wrapText="1"/>
    </xf>
    <xf borderId="1" fillId="4" fontId="3" numFmtId="1" xfId="0" applyAlignment="1" applyBorder="1" applyFont="1" applyNumberFormat="1">
      <alignment horizontal="center" shrinkToFit="0" vertical="center" wrapText="1"/>
    </xf>
    <xf borderId="1" fillId="0" fontId="3" numFmtId="164" xfId="0" applyAlignment="1" applyBorder="1" applyFont="1" applyNumberFormat="1">
      <alignment horizontal="center" shrinkToFit="0" vertical="center" wrapText="1"/>
    </xf>
    <xf borderId="1" fillId="8" fontId="3" numFmtId="0" xfId="0" applyAlignment="1" applyBorder="1" applyFill="1" applyFont="1">
      <alignment horizontal="center" shrinkToFit="0" vertical="center" wrapText="1"/>
    </xf>
    <xf borderId="1" fillId="4" fontId="3" numFmtId="2" xfId="0" applyAlignment="1" applyBorder="1" applyFont="1" applyNumberFormat="1">
      <alignment horizontal="center" readingOrder="0" shrinkToFit="0" vertical="center" wrapText="1"/>
    </xf>
    <xf borderId="1" fillId="0" fontId="3" numFmtId="2" xfId="0" applyAlignment="1" applyBorder="1" applyFont="1" applyNumberFormat="1">
      <alignment horizontal="center" shrinkToFit="0" vertical="center" wrapText="1"/>
    </xf>
    <xf borderId="1" fillId="0" fontId="6" numFmtId="10" xfId="0" applyAlignment="1" applyBorder="1" applyFont="1" applyNumberFormat="1">
      <alignment horizontal="center" shrinkToFit="0" vertical="center" wrapText="1"/>
    </xf>
    <xf borderId="4" fillId="0" fontId="5" numFmtId="0" xfId="0" applyBorder="1" applyFont="1"/>
    <xf borderId="1" fillId="3" fontId="3" numFmtId="3" xfId="0" applyAlignment="1" applyBorder="1" applyFont="1" applyNumberFormat="1">
      <alignment horizontal="center" readingOrder="0" shrinkToFit="0" vertical="center" wrapText="1"/>
    </xf>
    <xf borderId="1" fillId="0" fontId="3" numFmtId="1" xfId="0" applyAlignment="1" applyBorder="1" applyFont="1" applyNumberFormat="1">
      <alignment horizontal="center" shrinkToFit="0" vertical="center" wrapText="1"/>
    </xf>
    <xf borderId="1" fillId="0" fontId="3" numFmtId="1" xfId="0" applyAlignment="1" applyBorder="1" applyFont="1" applyNumberFormat="1">
      <alignment horizontal="center" readingOrder="0" shrinkToFit="0" vertical="center" wrapText="1"/>
    </xf>
    <xf borderId="1" fillId="0" fontId="6" numFmtId="0" xfId="0" applyAlignment="1" applyBorder="1" applyFont="1">
      <alignment horizontal="center" readingOrder="0" shrinkToFit="0" vertical="center" wrapText="1"/>
    </xf>
    <xf borderId="1" fillId="3" fontId="3" numFmtId="0" xfId="0" applyAlignment="1" applyBorder="1" applyFont="1">
      <alignment horizontal="center" readingOrder="0" shrinkToFit="0" vertical="center" wrapText="1"/>
    </xf>
    <xf borderId="1" fillId="0" fontId="3" numFmtId="0" xfId="0" applyAlignment="1" applyBorder="1" applyFont="1">
      <alignment horizontal="center" readingOrder="0" shrinkToFit="0" vertical="center" wrapText="1"/>
    </xf>
    <xf borderId="1" fillId="0" fontId="4" numFmtId="0" xfId="0" applyAlignment="1" applyBorder="1" applyFont="1">
      <alignment horizontal="center" shrinkToFit="0" vertical="center" wrapText="1"/>
    </xf>
    <xf borderId="1" fillId="5" fontId="3" numFmtId="0" xfId="0" applyAlignment="1" applyBorder="1" applyFont="1">
      <alignment horizontal="center" readingOrder="0" shrinkToFit="0" vertical="center" wrapText="1"/>
    </xf>
    <xf borderId="2" fillId="0" fontId="2" numFmtId="0" xfId="0" applyAlignment="1" applyBorder="1" applyFont="1">
      <alignment horizontal="center" shrinkToFit="0" vertical="top" wrapText="1"/>
    </xf>
    <xf borderId="1" fillId="3" fontId="3" numFmtId="9" xfId="0" applyAlignment="1" applyBorder="1" applyFont="1" applyNumberFormat="1">
      <alignment horizontal="center" shrinkToFit="0" vertical="center" wrapText="1"/>
    </xf>
    <xf borderId="2" fillId="8" fontId="3" numFmtId="0" xfId="0" applyAlignment="1" applyBorder="1" applyFont="1">
      <alignment horizontal="center" shrinkToFit="0" vertical="center" wrapText="1"/>
    </xf>
    <xf borderId="1" fillId="0" fontId="3" numFmtId="0" xfId="0" applyAlignment="1" applyBorder="1" applyFont="1">
      <alignment horizontal="center" shrinkToFit="0" vertical="center" wrapText="1"/>
    </xf>
    <xf borderId="1" fillId="3" fontId="3" numFmtId="10" xfId="0" applyAlignment="1" applyBorder="1" applyFont="1" applyNumberFormat="1">
      <alignment horizontal="center" shrinkToFit="0" vertical="center" wrapText="1"/>
    </xf>
    <xf borderId="1" fillId="3" fontId="3" numFmtId="165" xfId="0" applyAlignment="1" applyBorder="1" applyFont="1" applyNumberFormat="1">
      <alignment horizontal="center" readingOrder="0" shrinkToFit="0" vertical="center" wrapText="1"/>
    </xf>
    <xf borderId="1" fillId="4" fontId="3" numFmtId="165" xfId="0" applyAlignment="1" applyBorder="1" applyFont="1" applyNumberFormat="1">
      <alignment horizontal="center" readingOrder="0" shrinkToFit="0" vertical="center" wrapText="1"/>
    </xf>
    <xf borderId="1" fillId="0" fontId="3" numFmtId="165" xfId="0" applyAlignment="1" applyBorder="1" applyFont="1" applyNumberFormat="1">
      <alignment horizontal="center" shrinkToFit="0" vertical="center" wrapText="1"/>
    </xf>
    <xf borderId="1" fillId="3" fontId="3" numFmtId="165" xfId="0" applyAlignment="1" applyBorder="1" applyFont="1" applyNumberFormat="1">
      <alignment horizontal="center" shrinkToFit="0" vertical="center" wrapText="1"/>
    </xf>
    <xf borderId="1" fillId="4" fontId="3" numFmtId="166" xfId="0" applyAlignment="1" applyBorder="1" applyFont="1" applyNumberFormat="1">
      <alignment horizontal="center" readingOrder="0" shrinkToFit="0" vertical="center" wrapText="1"/>
    </xf>
    <xf borderId="1" fillId="0" fontId="3" numFmtId="166" xfId="0" applyAlignment="1" applyBorder="1" applyFont="1" applyNumberFormat="1">
      <alignment horizontal="center" shrinkToFit="0" vertical="center" wrapText="1"/>
    </xf>
    <xf borderId="1" fillId="0" fontId="7" numFmtId="0" xfId="0" applyAlignment="1" applyBorder="1" applyFont="1">
      <alignment horizontal="left" readingOrder="0" shrinkToFit="0" vertical="top" wrapText="1"/>
    </xf>
    <xf borderId="1" fillId="0" fontId="8" numFmtId="0" xfId="0" applyAlignment="1" applyBorder="1" applyFont="1">
      <alignment horizontal="left" readingOrder="0" shrinkToFit="0" vertical="top" wrapText="1"/>
    </xf>
    <xf borderId="1" fillId="0" fontId="2" numFmtId="0" xfId="0" applyAlignment="1" applyBorder="1" applyFont="1">
      <alignment horizontal="left" readingOrder="0" shrinkToFit="0" vertical="top" wrapText="1"/>
    </xf>
    <xf borderId="1" fillId="0" fontId="3" numFmtId="3" xfId="0" applyAlignment="1" applyBorder="1" applyFont="1" applyNumberFormat="1">
      <alignment horizontal="center" shrinkToFit="0" vertical="center" wrapText="1"/>
    </xf>
    <xf borderId="1" fillId="0" fontId="3" numFmtId="10" xfId="0" applyAlignment="1" applyBorder="1" applyFont="1" applyNumberFormat="1">
      <alignment horizontal="center" readingOrder="0" shrinkToFit="0" vertical="center" wrapText="1"/>
    </xf>
    <xf borderId="1" fillId="0" fontId="3" numFmtId="3" xfId="0" applyAlignment="1" applyBorder="1" applyFont="1" applyNumberFormat="1">
      <alignment horizontal="center" readingOrder="0" shrinkToFit="0" vertical="center" wrapText="1"/>
    </xf>
    <xf borderId="0" fillId="9" fontId="3" numFmtId="0" xfId="0" applyAlignment="1" applyFill="1" applyFont="1">
      <alignment horizontal="center" readingOrder="0" shrinkToFit="0" vertical="center" wrapText="1"/>
    </xf>
    <xf borderId="1" fillId="3" fontId="3" numFmtId="166" xfId="0" applyAlignment="1" applyBorder="1" applyFont="1" applyNumberFormat="1">
      <alignment horizontal="center" readingOrder="0" shrinkToFit="0" vertical="center" wrapText="1"/>
    </xf>
    <xf borderId="1" fillId="0" fontId="3" numFmtId="165" xfId="0" applyAlignment="1" applyBorder="1" applyFont="1" applyNumberFormat="1">
      <alignment horizontal="center" readingOrder="0" shrinkToFit="0" vertical="center" wrapText="1"/>
    </xf>
    <xf borderId="1" fillId="0" fontId="3" numFmtId="4" xfId="0" applyAlignment="1" applyBorder="1" applyFont="1" applyNumberFormat="1">
      <alignment horizontal="center" readingOrder="0" shrinkToFit="0" vertical="center" wrapText="1"/>
    </xf>
    <xf borderId="1" fillId="3" fontId="3" numFmtId="167" xfId="0" applyAlignment="1" applyBorder="1" applyFont="1" applyNumberFormat="1">
      <alignment horizontal="center" readingOrder="0" shrinkToFit="0" vertical="center" wrapText="1"/>
    </xf>
    <xf borderId="1" fillId="0" fontId="3" numFmtId="165" xfId="0" applyAlignment="1" applyBorder="1" applyFont="1" applyNumberFormat="1">
      <alignment horizontal="center" shrinkToFit="0" vertical="center" wrapText="1"/>
    </xf>
    <xf borderId="1" fillId="4" fontId="3" numFmtId="49" xfId="0" applyAlignment="1" applyBorder="1" applyFont="1" applyNumberFormat="1">
      <alignment horizontal="center" readingOrder="0" shrinkToFit="0" vertical="center" wrapText="1"/>
    </xf>
    <xf borderId="1" fillId="0" fontId="3" numFmtId="4" xfId="0" applyAlignment="1" applyBorder="1" applyFont="1" applyNumberFormat="1">
      <alignment horizontal="center" shrinkToFit="0" vertical="center" wrapText="1"/>
    </xf>
    <xf borderId="1" fillId="0" fontId="9" numFmtId="0" xfId="0" applyAlignment="1" applyBorder="1" applyFont="1">
      <alignment horizontal="left" vertical="top"/>
    </xf>
    <xf borderId="1" fillId="3" fontId="3" numFmtId="167" xfId="0" applyAlignment="1" applyBorder="1" applyFont="1" applyNumberFormat="1">
      <alignment horizontal="center" shrinkToFit="0" vertical="center" wrapText="1"/>
    </xf>
    <xf borderId="0" fillId="9" fontId="3" numFmtId="0" xfId="0" applyAlignment="1" applyFont="1">
      <alignment horizontal="center" shrinkToFit="0" vertical="center" wrapText="1"/>
    </xf>
    <xf borderId="1" fillId="3" fontId="3" numFmtId="10" xfId="0" applyAlignment="1" applyBorder="1" applyFont="1" applyNumberFormat="1">
      <alignment horizontal="center" readingOrder="0" shrinkToFit="0" vertical="center" wrapText="1"/>
    </xf>
    <xf borderId="1" fillId="0" fontId="10" numFmtId="0" xfId="0" applyAlignment="1" applyBorder="1" applyFont="1">
      <alignment horizontal="left" readingOrder="0" shrinkToFit="0" vertical="top" wrapText="1"/>
    </xf>
    <xf borderId="1" fillId="10" fontId="11" numFmtId="0" xfId="0" applyAlignment="1" applyBorder="1" applyFill="1" applyFont="1">
      <alignment horizontal="left" shrinkToFit="0" vertical="top" wrapText="1"/>
    </xf>
    <xf borderId="1" fillId="3" fontId="3" numFmtId="168" xfId="0" applyAlignment="1" applyBorder="1" applyFont="1" applyNumberFormat="1">
      <alignment horizontal="center" shrinkToFit="0" vertical="center" wrapText="1"/>
    </xf>
    <xf borderId="0" fillId="0" fontId="12" numFmtId="0" xfId="0" applyAlignment="1" applyFont="1">
      <alignment shrinkToFit="0" vertical="bottom" wrapText="1"/>
    </xf>
    <xf borderId="0" fillId="0" fontId="2" numFmtId="0" xfId="0" applyAlignment="1" applyFont="1">
      <alignment shrinkToFit="0" vertical="bottom" wrapText="1"/>
    </xf>
    <xf borderId="0" fillId="0" fontId="2" numFmtId="0" xfId="0" applyAlignment="1" applyFont="1">
      <alignment horizontal="left" shrinkToFit="0" vertical="bottom" wrapText="1"/>
    </xf>
    <xf borderId="5" fillId="7" fontId="12" numFmtId="0" xfId="0" applyAlignment="1" applyBorder="1" applyFont="1">
      <alignment shrinkToFit="0" vertical="bottom" wrapText="1"/>
    </xf>
    <xf borderId="0" fillId="0" fontId="1" numFmtId="0" xfId="0" applyAlignment="1" applyFont="1">
      <alignment horizontal="left" shrinkToFit="0" vertical="center" wrapText="1"/>
    </xf>
    <xf borderId="0" fillId="0" fontId="3" numFmtId="0" xfId="0" applyAlignment="1" applyFont="1">
      <alignment horizontal="left" shrinkToFit="0" vertical="center" wrapText="1"/>
    </xf>
    <xf borderId="0" fillId="0" fontId="3" numFmtId="0" xfId="0" applyAlignment="1" applyFont="1">
      <alignment horizontal="left" shrinkToFit="0" vertical="center" wrapText="0"/>
    </xf>
    <xf borderId="0" fillId="0" fontId="1" numFmtId="0" xfId="0" applyAlignment="1" applyFont="1">
      <alignment horizontal="left" shrinkToFit="0" vertical="center" wrapText="0"/>
    </xf>
    <xf borderId="6" fillId="3" fontId="3" numFmtId="0" xfId="0" applyAlignment="1" applyBorder="1" applyFont="1">
      <alignment horizontal="left" shrinkToFit="0" vertical="center" wrapText="0"/>
    </xf>
    <xf borderId="7" fillId="3" fontId="3" numFmtId="0" xfId="0" applyAlignment="1" applyBorder="1" applyFont="1">
      <alignment horizontal="left" shrinkToFit="0" vertical="center" wrapText="0"/>
    </xf>
    <xf borderId="6" fillId="7" fontId="3" numFmtId="0" xfId="0" applyAlignment="1" applyBorder="1" applyFont="1">
      <alignment horizontal="left" shrinkToFit="0" vertical="center" wrapText="0"/>
    </xf>
    <xf borderId="7" fillId="7" fontId="3" numFmtId="0" xfId="0" applyAlignment="1" applyBorder="1" applyFont="1">
      <alignment horizontal="left" shrinkToFit="0" vertical="center" wrapText="0"/>
    </xf>
    <xf borderId="6" fillId="6" fontId="3" numFmtId="0" xfId="0" applyAlignment="1" applyBorder="1" applyFont="1">
      <alignment horizontal="left" shrinkToFit="0" vertical="center" wrapText="0"/>
    </xf>
    <xf borderId="7" fillId="6" fontId="3" numFmtId="0" xfId="0" applyAlignment="1" applyBorder="1" applyFont="1">
      <alignment horizontal="left" shrinkToFit="0" vertical="center" wrapText="0"/>
    </xf>
    <xf borderId="6" fillId="2" fontId="3" numFmtId="0" xfId="0" applyAlignment="1" applyBorder="1" applyFont="1">
      <alignment horizontal="left" shrinkToFit="0" vertical="center" wrapText="0"/>
    </xf>
    <xf borderId="7" fillId="2" fontId="3" numFmtId="0" xfId="0" applyAlignment="1" applyBorder="1" applyFont="1">
      <alignment horizontal="left" shrinkToFit="0" vertical="center" wrapText="0"/>
    </xf>
    <xf borderId="0" fillId="0" fontId="2" numFmtId="0" xfId="0" applyAlignment="1" applyFont="1">
      <alignment horizontal="center" vertical="center"/>
    </xf>
    <xf borderId="0" fillId="9" fontId="13" numFmtId="0" xfId="0" applyAlignment="1" applyFont="1">
      <alignment shrinkToFit="0" vertical="bottom" wrapText="0"/>
    </xf>
    <xf borderId="0" fillId="9" fontId="3" numFmtId="0" xfId="0" applyAlignment="1" applyFont="1">
      <alignment shrinkToFit="0" vertical="bottom" wrapText="1"/>
    </xf>
    <xf borderId="0" fillId="9" fontId="6" numFmtId="0" xfId="0" applyAlignment="1" applyFont="1">
      <alignment shrinkToFit="0" vertical="bottom" wrapText="0"/>
    </xf>
    <xf borderId="0" fillId="9" fontId="3" numFmtId="0" xfId="0" applyAlignment="1" applyFont="1">
      <alignment shrinkToFit="0" vertical="bottom" wrapText="0"/>
    </xf>
    <xf borderId="0" fillId="4" fontId="13" numFmtId="0" xfId="0" applyAlignment="1" applyFont="1">
      <alignment shrinkToFit="0" vertical="bottom" wrapText="0"/>
    </xf>
    <xf borderId="0" fillId="4" fontId="2"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9.0"/>
    <col customWidth="1" min="2" max="2" width="27.25"/>
    <col customWidth="1" min="3" max="3" width="12.0"/>
    <col customWidth="1" min="4" max="4" width="32.75"/>
    <col customWidth="1" min="5" max="5" width="12.13"/>
    <col customWidth="1" min="6" max="6" width="36.63"/>
    <col customWidth="1" min="7" max="7" width="26.38"/>
    <col customWidth="1" min="8" max="8" width="15.0"/>
    <col customWidth="1" min="9" max="9" width="16.88"/>
    <col customWidth="1" min="10" max="10" width="18.5"/>
    <col customWidth="1" min="11" max="11" width="15.88"/>
    <col customWidth="1" min="12" max="12" width="20.63"/>
    <col customWidth="1" min="13" max="13" width="18.0"/>
    <col customWidth="1" min="14" max="14" width="16.75"/>
    <col customWidth="1" min="15" max="15" width="22.13"/>
    <col customWidth="1" min="16" max="16" width="90.0"/>
    <col customWidth="1" min="17" max="17" width="80.88"/>
    <col customWidth="1" min="18" max="18" width="24.63"/>
    <col customWidth="1" min="19" max="24" width="12.0"/>
  </cols>
  <sheetData>
    <row r="1" ht="57.75" customHeight="1">
      <c r="A1" s="1" t="s">
        <v>0</v>
      </c>
      <c r="B1" s="1" t="s">
        <v>1</v>
      </c>
      <c r="C1" s="1" t="s">
        <v>2</v>
      </c>
      <c r="D1" s="1" t="s">
        <v>3</v>
      </c>
      <c r="E1" s="1" t="s">
        <v>4</v>
      </c>
      <c r="F1" s="1" t="s">
        <v>5</v>
      </c>
      <c r="G1" s="1" t="s">
        <v>6</v>
      </c>
      <c r="H1" s="2" t="s">
        <v>7</v>
      </c>
      <c r="I1" s="3" t="s">
        <v>8</v>
      </c>
      <c r="J1" s="3" t="s">
        <v>9</v>
      </c>
      <c r="K1" s="4" t="s">
        <v>10</v>
      </c>
      <c r="L1" s="1" t="s">
        <v>11</v>
      </c>
      <c r="M1" s="1" t="s">
        <v>12</v>
      </c>
      <c r="N1" s="1" t="s">
        <v>13</v>
      </c>
      <c r="O1" s="4" t="s">
        <v>14</v>
      </c>
      <c r="P1" s="1" t="s">
        <v>15</v>
      </c>
      <c r="Q1" s="1" t="s">
        <v>16</v>
      </c>
      <c r="R1" s="1" t="s">
        <v>17</v>
      </c>
      <c r="S1" s="5"/>
      <c r="T1" s="5"/>
      <c r="U1" s="5"/>
      <c r="V1" s="5"/>
      <c r="W1" s="5"/>
      <c r="X1" s="5"/>
    </row>
    <row r="2" ht="248.25" customHeight="1">
      <c r="A2" s="6" t="s">
        <v>18</v>
      </c>
      <c r="B2" s="6" t="s">
        <v>19</v>
      </c>
      <c r="C2" s="7">
        <v>1.0</v>
      </c>
      <c r="D2" s="7" t="s">
        <v>20</v>
      </c>
      <c r="E2" s="7">
        <v>1.0</v>
      </c>
      <c r="F2" s="7" t="s">
        <v>21</v>
      </c>
      <c r="G2" s="7" t="s">
        <v>22</v>
      </c>
      <c r="H2" s="8">
        <v>0.85</v>
      </c>
      <c r="I2" s="9">
        <v>0.0</v>
      </c>
      <c r="J2" s="10"/>
      <c r="K2" s="11" t="s">
        <v>23</v>
      </c>
      <c r="L2" s="12">
        <f t="shared" ref="L2:L7" si="1">I2</f>
        <v>0</v>
      </c>
      <c r="M2" s="12">
        <f t="shared" ref="M2:M7" si="2">L2/H2</f>
        <v>0</v>
      </c>
      <c r="N2" s="13" t="s">
        <v>24</v>
      </c>
      <c r="O2" s="14" t="s">
        <v>25</v>
      </c>
      <c r="P2" s="15" t="s">
        <v>26</v>
      </c>
      <c r="Q2" s="16"/>
      <c r="R2" s="17"/>
      <c r="S2" s="18"/>
      <c r="T2" s="5"/>
      <c r="U2" s="5"/>
      <c r="V2" s="5"/>
      <c r="W2" s="5"/>
      <c r="X2" s="5"/>
    </row>
    <row r="3" ht="243.75" customHeight="1">
      <c r="A3" s="19"/>
      <c r="B3" s="19"/>
      <c r="C3" s="7">
        <v>2.0</v>
      </c>
      <c r="D3" s="7" t="s">
        <v>27</v>
      </c>
      <c r="E3" s="7">
        <v>1.0</v>
      </c>
      <c r="F3" s="7" t="s">
        <v>28</v>
      </c>
      <c r="G3" s="7" t="s">
        <v>29</v>
      </c>
      <c r="H3" s="8">
        <v>0.6</v>
      </c>
      <c r="I3" s="20">
        <v>0.5386</v>
      </c>
      <c r="J3" s="21"/>
      <c r="K3" s="11" t="s">
        <v>23</v>
      </c>
      <c r="L3" s="12">
        <f t="shared" si="1"/>
        <v>0.5386</v>
      </c>
      <c r="M3" s="12">
        <f t="shared" si="2"/>
        <v>0.8976666667</v>
      </c>
      <c r="N3" s="22" t="s">
        <v>30</v>
      </c>
      <c r="O3" s="14" t="s">
        <v>25</v>
      </c>
      <c r="P3" s="15" t="s">
        <v>31</v>
      </c>
      <c r="Q3" s="16"/>
      <c r="R3" s="17"/>
      <c r="S3" s="18"/>
      <c r="T3" s="5"/>
      <c r="U3" s="5"/>
      <c r="V3" s="5"/>
      <c r="W3" s="5"/>
      <c r="X3" s="5"/>
    </row>
    <row r="4" ht="78.75" customHeight="1">
      <c r="A4" s="19"/>
      <c r="B4" s="19"/>
      <c r="C4" s="23">
        <v>3.0</v>
      </c>
      <c r="D4" s="23" t="s">
        <v>32</v>
      </c>
      <c r="E4" s="7">
        <v>1.0</v>
      </c>
      <c r="F4" s="7" t="s">
        <v>33</v>
      </c>
      <c r="G4" s="7" t="s">
        <v>34</v>
      </c>
      <c r="H4" s="24">
        <v>1.1</v>
      </c>
      <c r="I4" s="25">
        <v>1.2</v>
      </c>
      <c r="J4" s="26"/>
      <c r="K4" s="11" t="s">
        <v>23</v>
      </c>
      <c r="L4" s="27">
        <f t="shared" si="1"/>
        <v>1.2</v>
      </c>
      <c r="M4" s="12">
        <f t="shared" si="2"/>
        <v>1.090909091</v>
      </c>
      <c r="N4" s="28" t="s">
        <v>35</v>
      </c>
      <c r="O4" s="14" t="s">
        <v>36</v>
      </c>
      <c r="P4" s="15" t="s">
        <v>37</v>
      </c>
      <c r="Q4" s="16"/>
      <c r="R4" s="17"/>
      <c r="S4" s="18"/>
      <c r="T4" s="5"/>
      <c r="U4" s="5"/>
      <c r="V4" s="5"/>
      <c r="W4" s="5"/>
      <c r="X4" s="5"/>
    </row>
    <row r="5" ht="108.75" customHeight="1">
      <c r="A5" s="19"/>
      <c r="B5" s="19"/>
      <c r="C5" s="19"/>
      <c r="D5" s="19"/>
      <c r="E5" s="7">
        <v>2.0</v>
      </c>
      <c r="F5" s="7" t="s">
        <v>38</v>
      </c>
      <c r="G5" s="7" t="s">
        <v>34</v>
      </c>
      <c r="H5" s="24">
        <v>1.1</v>
      </c>
      <c r="I5" s="29">
        <v>1.1</v>
      </c>
      <c r="J5" s="26"/>
      <c r="K5" s="11" t="s">
        <v>23</v>
      </c>
      <c r="L5" s="30">
        <f t="shared" si="1"/>
        <v>1.1</v>
      </c>
      <c r="M5" s="31">
        <f t="shared" si="2"/>
        <v>1</v>
      </c>
      <c r="N5" s="28" t="s">
        <v>35</v>
      </c>
      <c r="O5" s="14" t="s">
        <v>36</v>
      </c>
      <c r="P5" s="15" t="s">
        <v>37</v>
      </c>
      <c r="Q5" s="16"/>
      <c r="R5" s="17"/>
      <c r="S5" s="18"/>
      <c r="T5" s="5"/>
      <c r="U5" s="5"/>
      <c r="V5" s="5"/>
      <c r="W5" s="5"/>
      <c r="X5" s="5"/>
    </row>
    <row r="6" ht="96.0" customHeight="1">
      <c r="A6" s="19"/>
      <c r="B6" s="19"/>
      <c r="C6" s="32"/>
      <c r="D6" s="32"/>
      <c r="E6" s="7">
        <v>3.0</v>
      </c>
      <c r="F6" s="7" t="s">
        <v>39</v>
      </c>
      <c r="G6" s="7" t="s">
        <v>34</v>
      </c>
      <c r="H6" s="24">
        <v>1.1</v>
      </c>
      <c r="I6" s="29">
        <v>1.1</v>
      </c>
      <c r="J6" s="26"/>
      <c r="K6" s="11" t="s">
        <v>23</v>
      </c>
      <c r="L6" s="30">
        <f t="shared" si="1"/>
        <v>1.1</v>
      </c>
      <c r="M6" s="31">
        <f t="shared" si="2"/>
        <v>1</v>
      </c>
      <c r="N6" s="28" t="s">
        <v>35</v>
      </c>
      <c r="O6" s="14" t="s">
        <v>36</v>
      </c>
      <c r="P6" s="15" t="s">
        <v>37</v>
      </c>
      <c r="Q6" s="16"/>
      <c r="R6" s="17"/>
      <c r="S6" s="18"/>
      <c r="T6" s="5"/>
      <c r="U6" s="5"/>
      <c r="V6" s="5"/>
      <c r="W6" s="5"/>
      <c r="X6" s="5"/>
    </row>
    <row r="7" ht="67.5" customHeight="1">
      <c r="A7" s="19"/>
      <c r="B7" s="19"/>
      <c r="C7" s="23">
        <v>4.0</v>
      </c>
      <c r="D7" s="23" t="s">
        <v>40</v>
      </c>
      <c r="E7" s="7">
        <v>1.0</v>
      </c>
      <c r="F7" s="7" t="s">
        <v>41</v>
      </c>
      <c r="G7" s="7" t="s">
        <v>42</v>
      </c>
      <c r="H7" s="33">
        <v>60000.0</v>
      </c>
      <c r="I7" s="10">
        <v>16919.0</v>
      </c>
      <c r="J7" s="26"/>
      <c r="K7" s="11" t="s">
        <v>43</v>
      </c>
      <c r="L7" s="34">
        <f t="shared" si="1"/>
        <v>16919</v>
      </c>
      <c r="M7" s="31">
        <f t="shared" si="2"/>
        <v>0.2819833333</v>
      </c>
      <c r="N7" s="22" t="s">
        <v>30</v>
      </c>
      <c r="O7" s="14" t="s">
        <v>44</v>
      </c>
      <c r="P7" s="15" t="s">
        <v>45</v>
      </c>
      <c r="Q7" s="16"/>
      <c r="R7" s="17"/>
      <c r="S7" s="18"/>
      <c r="T7" s="5"/>
      <c r="U7" s="5"/>
      <c r="V7" s="5"/>
      <c r="W7" s="5"/>
      <c r="X7" s="5"/>
    </row>
    <row r="8" ht="82.5" customHeight="1">
      <c r="A8" s="19"/>
      <c r="B8" s="19"/>
      <c r="C8" s="19"/>
      <c r="D8" s="19"/>
      <c r="E8" s="7">
        <v>2.0</v>
      </c>
      <c r="F8" s="7" t="s">
        <v>46</v>
      </c>
      <c r="G8" s="7" t="s">
        <v>47</v>
      </c>
      <c r="H8" s="24" t="s">
        <v>48</v>
      </c>
      <c r="I8" s="10" t="s">
        <v>48</v>
      </c>
      <c r="J8" s="26"/>
      <c r="K8" s="11" t="s">
        <v>49</v>
      </c>
      <c r="L8" s="35" t="s">
        <v>48</v>
      </c>
      <c r="M8" s="36" t="s">
        <v>48</v>
      </c>
      <c r="N8" s="7" t="s">
        <v>50</v>
      </c>
      <c r="O8" s="14" t="s">
        <v>44</v>
      </c>
      <c r="P8" s="15" t="s">
        <v>51</v>
      </c>
      <c r="Q8" s="16"/>
      <c r="R8" s="17"/>
      <c r="S8" s="18"/>
      <c r="T8" s="5"/>
      <c r="U8" s="5"/>
      <c r="V8" s="5"/>
      <c r="W8" s="5"/>
      <c r="X8" s="5"/>
    </row>
    <row r="9" ht="108.0" customHeight="1">
      <c r="A9" s="19"/>
      <c r="B9" s="19"/>
      <c r="C9" s="32"/>
      <c r="D9" s="32"/>
      <c r="E9" s="7">
        <v>3.0</v>
      </c>
      <c r="F9" s="7" t="s">
        <v>52</v>
      </c>
      <c r="G9" s="7" t="s">
        <v>53</v>
      </c>
      <c r="H9" s="37" t="s">
        <v>48</v>
      </c>
      <c r="I9" s="10" t="s">
        <v>48</v>
      </c>
      <c r="J9" s="10"/>
      <c r="K9" s="11" t="s">
        <v>43</v>
      </c>
      <c r="L9" s="34" t="str">
        <f>J9</f>
        <v/>
      </c>
      <c r="M9" s="38" t="s">
        <v>48</v>
      </c>
      <c r="N9" s="7" t="s">
        <v>50</v>
      </c>
      <c r="O9" s="14" t="s">
        <v>44</v>
      </c>
      <c r="P9" s="15" t="s">
        <v>54</v>
      </c>
      <c r="Q9" s="16"/>
      <c r="R9" s="17"/>
      <c r="S9" s="18"/>
      <c r="T9" s="5"/>
      <c r="U9" s="5"/>
      <c r="V9" s="5"/>
      <c r="W9" s="5"/>
      <c r="X9" s="5"/>
    </row>
    <row r="10" ht="111.0" customHeight="1">
      <c r="A10" s="19"/>
      <c r="B10" s="19"/>
      <c r="C10" s="23">
        <v>5.0</v>
      </c>
      <c r="D10" s="23" t="s">
        <v>55</v>
      </c>
      <c r="E10" s="7">
        <v>1.0</v>
      </c>
      <c r="F10" s="7" t="s">
        <v>56</v>
      </c>
      <c r="G10" s="7" t="s">
        <v>57</v>
      </c>
      <c r="H10" s="8">
        <v>1.0</v>
      </c>
      <c r="I10" s="20">
        <v>0.9863</v>
      </c>
      <c r="J10" s="26"/>
      <c r="K10" s="11" t="s">
        <v>58</v>
      </c>
      <c r="L10" s="12">
        <f t="shared" ref="L10:L35" si="3">I10</f>
        <v>0.9863</v>
      </c>
      <c r="M10" s="31">
        <f t="shared" ref="M10:M35" si="4">L10/H10</f>
        <v>0.9863</v>
      </c>
      <c r="N10" s="28" t="s">
        <v>35</v>
      </c>
      <c r="O10" s="39" t="s">
        <v>36</v>
      </c>
      <c r="P10" s="15" t="s">
        <v>59</v>
      </c>
      <c r="Q10" s="16"/>
      <c r="R10" s="17"/>
      <c r="S10" s="18"/>
      <c r="T10" s="5"/>
      <c r="U10" s="5"/>
      <c r="V10" s="5"/>
      <c r="W10" s="5"/>
      <c r="X10" s="5"/>
    </row>
    <row r="11" ht="99.75" customHeight="1">
      <c r="A11" s="19"/>
      <c r="B11" s="19"/>
      <c r="C11" s="19"/>
      <c r="D11" s="19"/>
      <c r="E11" s="7">
        <v>2.0</v>
      </c>
      <c r="F11" s="7" t="s">
        <v>60</v>
      </c>
      <c r="G11" s="7" t="s">
        <v>61</v>
      </c>
      <c r="H11" s="8">
        <v>0.7</v>
      </c>
      <c r="I11" s="20">
        <v>0.6575</v>
      </c>
      <c r="J11" s="26"/>
      <c r="K11" s="11" t="s">
        <v>58</v>
      </c>
      <c r="L11" s="12">
        <f t="shared" si="3"/>
        <v>0.6575</v>
      </c>
      <c r="M11" s="31">
        <f t="shared" si="4"/>
        <v>0.9392857143</v>
      </c>
      <c r="N11" s="28" t="s">
        <v>35</v>
      </c>
      <c r="O11" s="39" t="s">
        <v>36</v>
      </c>
      <c r="P11" s="15" t="s">
        <v>59</v>
      </c>
      <c r="Q11" s="16"/>
      <c r="R11" s="17"/>
      <c r="S11" s="5"/>
      <c r="T11" s="5"/>
      <c r="U11" s="5"/>
      <c r="V11" s="5"/>
      <c r="W11" s="5"/>
      <c r="X11" s="5"/>
    </row>
    <row r="12" ht="109.5" customHeight="1">
      <c r="A12" s="19"/>
      <c r="B12" s="19"/>
      <c r="C12" s="19"/>
      <c r="D12" s="19"/>
      <c r="E12" s="7">
        <v>3.0</v>
      </c>
      <c r="F12" s="7" t="s">
        <v>62</v>
      </c>
      <c r="G12" s="7" t="s">
        <v>63</v>
      </c>
      <c r="H12" s="8">
        <v>0.4</v>
      </c>
      <c r="I12" s="20">
        <v>0.3235</v>
      </c>
      <c r="J12" s="26"/>
      <c r="K12" s="11" t="s">
        <v>58</v>
      </c>
      <c r="L12" s="12">
        <f t="shared" si="3"/>
        <v>0.3235</v>
      </c>
      <c r="M12" s="31">
        <f t="shared" si="4"/>
        <v>0.80875</v>
      </c>
      <c r="N12" s="22" t="s">
        <v>30</v>
      </c>
      <c r="O12" s="39" t="s">
        <v>36</v>
      </c>
      <c r="P12" s="15" t="s">
        <v>64</v>
      </c>
      <c r="Q12" s="16"/>
      <c r="R12" s="17"/>
      <c r="S12" s="5"/>
      <c r="T12" s="5"/>
      <c r="U12" s="5"/>
      <c r="V12" s="5"/>
      <c r="W12" s="5"/>
      <c r="X12" s="5"/>
    </row>
    <row r="13" ht="100.5" customHeight="1">
      <c r="A13" s="19"/>
      <c r="B13" s="19"/>
      <c r="C13" s="32"/>
      <c r="D13" s="32"/>
      <c r="E13" s="7">
        <v>4.0</v>
      </c>
      <c r="F13" s="7" t="s">
        <v>65</v>
      </c>
      <c r="G13" s="7" t="s">
        <v>57</v>
      </c>
      <c r="H13" s="8">
        <v>0.75</v>
      </c>
      <c r="I13" s="20">
        <v>0.7123</v>
      </c>
      <c r="J13" s="26"/>
      <c r="K13" s="11" t="s">
        <v>58</v>
      </c>
      <c r="L13" s="12">
        <f t="shared" si="3"/>
        <v>0.7123</v>
      </c>
      <c r="M13" s="31">
        <f t="shared" si="4"/>
        <v>0.9497333333</v>
      </c>
      <c r="N13" s="28" t="s">
        <v>35</v>
      </c>
      <c r="O13" s="39" t="s">
        <v>36</v>
      </c>
      <c r="P13" s="15" t="s">
        <v>59</v>
      </c>
      <c r="Q13" s="16"/>
      <c r="R13" s="17"/>
      <c r="S13" s="5"/>
      <c r="T13" s="5"/>
      <c r="U13" s="5"/>
      <c r="V13" s="5"/>
      <c r="W13" s="5"/>
      <c r="X13" s="5"/>
    </row>
    <row r="14" ht="75.75" customHeight="1">
      <c r="A14" s="19"/>
      <c r="B14" s="19"/>
      <c r="C14" s="7">
        <v>6.0</v>
      </c>
      <c r="D14" s="7" t="s">
        <v>66</v>
      </c>
      <c r="E14" s="7">
        <v>1.0</v>
      </c>
      <c r="F14" s="7" t="s">
        <v>67</v>
      </c>
      <c r="G14" s="7" t="s">
        <v>68</v>
      </c>
      <c r="H14" s="24">
        <v>1.0</v>
      </c>
      <c r="I14" s="10">
        <v>0.0</v>
      </c>
      <c r="J14" s="26"/>
      <c r="K14" s="11" t="s">
        <v>58</v>
      </c>
      <c r="L14" s="34">
        <f t="shared" si="3"/>
        <v>0</v>
      </c>
      <c r="M14" s="31">
        <f t="shared" si="4"/>
        <v>0</v>
      </c>
      <c r="N14" s="13" t="s">
        <v>24</v>
      </c>
      <c r="O14" s="39" t="s">
        <v>36</v>
      </c>
      <c r="P14" s="15" t="s">
        <v>69</v>
      </c>
      <c r="Q14" s="16"/>
      <c r="R14" s="17"/>
      <c r="S14" s="18"/>
      <c r="T14" s="5"/>
      <c r="U14" s="5"/>
      <c r="V14" s="5"/>
      <c r="W14" s="5"/>
      <c r="X14" s="5"/>
    </row>
    <row r="15" ht="75.0" customHeight="1">
      <c r="A15" s="19"/>
      <c r="B15" s="19"/>
      <c r="C15" s="23">
        <v>7.0</v>
      </c>
      <c r="D15" s="23" t="s">
        <v>70</v>
      </c>
      <c r="E15" s="7">
        <v>1.0</v>
      </c>
      <c r="F15" s="40" t="s">
        <v>71</v>
      </c>
      <c r="G15" s="40" t="s">
        <v>72</v>
      </c>
      <c r="H15" s="37">
        <v>70.0</v>
      </c>
      <c r="I15" s="10">
        <v>79.0</v>
      </c>
      <c r="J15" s="26"/>
      <c r="K15" s="11" t="s">
        <v>58</v>
      </c>
      <c r="L15" s="34">
        <f t="shared" si="3"/>
        <v>79</v>
      </c>
      <c r="M15" s="31">
        <f t="shared" si="4"/>
        <v>1.128571429</v>
      </c>
      <c r="N15" s="28" t="s">
        <v>35</v>
      </c>
      <c r="O15" s="39" t="s">
        <v>36</v>
      </c>
      <c r="P15" s="15" t="s">
        <v>73</v>
      </c>
      <c r="Q15" s="16"/>
      <c r="R15" s="41"/>
      <c r="S15" s="5"/>
      <c r="T15" s="5"/>
      <c r="U15" s="5"/>
      <c r="V15" s="5"/>
      <c r="W15" s="5"/>
      <c r="X15" s="5"/>
    </row>
    <row r="16" ht="102.75" customHeight="1">
      <c r="A16" s="19"/>
      <c r="B16" s="19"/>
      <c r="C16" s="32"/>
      <c r="D16" s="32"/>
      <c r="E16" s="7">
        <v>2.0</v>
      </c>
      <c r="F16" s="40" t="s">
        <v>74</v>
      </c>
      <c r="G16" s="40" t="s">
        <v>75</v>
      </c>
      <c r="H16" s="37">
        <v>500.0</v>
      </c>
      <c r="I16" s="10">
        <v>955.0</v>
      </c>
      <c r="J16" s="26"/>
      <c r="K16" s="11" t="s">
        <v>58</v>
      </c>
      <c r="L16" s="34">
        <f t="shared" si="3"/>
        <v>955</v>
      </c>
      <c r="M16" s="31">
        <f t="shared" si="4"/>
        <v>1.91</v>
      </c>
      <c r="N16" s="28" t="s">
        <v>35</v>
      </c>
      <c r="O16" s="39" t="s">
        <v>36</v>
      </c>
      <c r="P16" s="15" t="s">
        <v>73</v>
      </c>
      <c r="Q16" s="16"/>
      <c r="R16" s="32"/>
      <c r="S16" s="5"/>
      <c r="T16" s="5"/>
      <c r="U16" s="5"/>
      <c r="V16" s="5"/>
      <c r="W16" s="5"/>
      <c r="X16" s="5"/>
    </row>
    <row r="17" ht="161.25" customHeight="1">
      <c r="A17" s="19"/>
      <c r="B17" s="19"/>
      <c r="C17" s="7">
        <v>8.0</v>
      </c>
      <c r="D17" s="7" t="s">
        <v>76</v>
      </c>
      <c r="E17" s="7">
        <v>1.0</v>
      </c>
      <c r="F17" s="7" t="s">
        <v>77</v>
      </c>
      <c r="G17" s="7" t="s">
        <v>78</v>
      </c>
      <c r="H17" s="37">
        <v>71.0</v>
      </c>
      <c r="I17" s="10">
        <v>73.0</v>
      </c>
      <c r="J17" s="26"/>
      <c r="K17" s="11" t="s">
        <v>79</v>
      </c>
      <c r="L17" s="34">
        <f t="shared" si="3"/>
        <v>73</v>
      </c>
      <c r="M17" s="31">
        <f t="shared" si="4"/>
        <v>1.028169014</v>
      </c>
      <c r="N17" s="28" t="s">
        <v>35</v>
      </c>
      <c r="O17" s="39" t="s">
        <v>36</v>
      </c>
      <c r="P17" s="15" t="s">
        <v>80</v>
      </c>
      <c r="Q17" s="16"/>
      <c r="R17" s="17"/>
      <c r="S17" s="5"/>
      <c r="T17" s="5"/>
      <c r="U17" s="5"/>
      <c r="V17" s="5"/>
      <c r="W17" s="5"/>
      <c r="X17" s="5"/>
    </row>
    <row r="18" ht="120.75" customHeight="1">
      <c r="A18" s="19"/>
      <c r="B18" s="19"/>
      <c r="C18" s="7">
        <v>9.0</v>
      </c>
      <c r="D18" s="7" t="s">
        <v>81</v>
      </c>
      <c r="E18" s="7">
        <v>1.0</v>
      </c>
      <c r="F18" s="7" t="s">
        <v>82</v>
      </c>
      <c r="G18" s="7" t="s">
        <v>83</v>
      </c>
      <c r="H18" s="37">
        <v>71.0</v>
      </c>
      <c r="I18" s="10">
        <v>73.0</v>
      </c>
      <c r="J18" s="26"/>
      <c r="K18" s="11" t="s">
        <v>79</v>
      </c>
      <c r="L18" s="34">
        <f t="shared" si="3"/>
        <v>73</v>
      </c>
      <c r="M18" s="31">
        <f t="shared" si="4"/>
        <v>1.028169014</v>
      </c>
      <c r="N18" s="28" t="s">
        <v>35</v>
      </c>
      <c r="O18" s="39" t="s">
        <v>36</v>
      </c>
      <c r="P18" s="15" t="s">
        <v>84</v>
      </c>
      <c r="Q18" s="16"/>
      <c r="R18" s="17"/>
      <c r="S18" s="5"/>
      <c r="T18" s="5"/>
      <c r="U18" s="5"/>
      <c r="V18" s="5"/>
      <c r="W18" s="5"/>
      <c r="X18" s="5"/>
    </row>
    <row r="19" ht="93.0" customHeight="1">
      <c r="A19" s="19"/>
      <c r="B19" s="19"/>
      <c r="C19" s="7">
        <v>10.0</v>
      </c>
      <c r="D19" s="7" t="s">
        <v>85</v>
      </c>
      <c r="E19" s="7">
        <v>1.0</v>
      </c>
      <c r="F19" s="7" t="s">
        <v>86</v>
      </c>
      <c r="G19" s="7" t="s">
        <v>87</v>
      </c>
      <c r="H19" s="37">
        <v>10.0</v>
      </c>
      <c r="I19" s="10">
        <v>4.0</v>
      </c>
      <c r="J19" s="26"/>
      <c r="K19" s="11" t="s">
        <v>79</v>
      </c>
      <c r="L19" s="34">
        <f t="shared" si="3"/>
        <v>4</v>
      </c>
      <c r="M19" s="31">
        <f t="shared" si="4"/>
        <v>0.4</v>
      </c>
      <c r="N19" s="22" t="s">
        <v>30</v>
      </c>
      <c r="O19" s="39" t="s">
        <v>36</v>
      </c>
      <c r="P19" s="15" t="s">
        <v>88</v>
      </c>
      <c r="Q19" s="16"/>
      <c r="R19" s="17"/>
      <c r="S19" s="5"/>
      <c r="T19" s="5"/>
      <c r="U19" s="5"/>
      <c r="V19" s="5"/>
      <c r="W19" s="5"/>
      <c r="X19" s="5"/>
    </row>
    <row r="20" ht="111.75" customHeight="1">
      <c r="A20" s="32"/>
      <c r="B20" s="32"/>
      <c r="C20" s="7">
        <v>11.0</v>
      </c>
      <c r="D20" s="7" t="s">
        <v>89</v>
      </c>
      <c r="E20" s="7">
        <v>1.0</v>
      </c>
      <c r="F20" s="7" t="s">
        <v>90</v>
      </c>
      <c r="G20" s="7" t="s">
        <v>91</v>
      </c>
      <c r="H20" s="42">
        <v>1.0</v>
      </c>
      <c r="I20" s="20">
        <v>1.0</v>
      </c>
      <c r="J20" s="26"/>
      <c r="K20" s="11" t="s">
        <v>79</v>
      </c>
      <c r="L20" s="12">
        <f t="shared" si="3"/>
        <v>1</v>
      </c>
      <c r="M20" s="31">
        <f t="shared" si="4"/>
        <v>1</v>
      </c>
      <c r="N20" s="28" t="s">
        <v>35</v>
      </c>
      <c r="O20" s="39" t="s">
        <v>36</v>
      </c>
      <c r="P20" s="15" t="s">
        <v>92</v>
      </c>
      <c r="Q20" s="16"/>
      <c r="R20" s="17"/>
      <c r="S20" s="5"/>
      <c r="T20" s="5"/>
      <c r="U20" s="5"/>
      <c r="V20" s="5"/>
      <c r="W20" s="5"/>
      <c r="X20" s="5"/>
    </row>
    <row r="21" ht="49.5" customHeight="1">
      <c r="A21" s="6" t="s">
        <v>18</v>
      </c>
      <c r="B21" s="6" t="s">
        <v>93</v>
      </c>
      <c r="C21" s="23">
        <v>12.0</v>
      </c>
      <c r="D21" s="23" t="s">
        <v>94</v>
      </c>
      <c r="E21" s="7">
        <v>1.0</v>
      </c>
      <c r="F21" s="7" t="s">
        <v>95</v>
      </c>
      <c r="G21" s="7" t="s">
        <v>96</v>
      </c>
      <c r="H21" s="37">
        <v>12.0</v>
      </c>
      <c r="I21" s="10">
        <v>13.0</v>
      </c>
      <c r="J21" s="26"/>
      <c r="K21" s="11" t="s">
        <v>23</v>
      </c>
      <c r="L21" s="34">
        <f t="shared" si="3"/>
        <v>13</v>
      </c>
      <c r="M21" s="31">
        <f t="shared" si="4"/>
        <v>1.083333333</v>
      </c>
      <c r="N21" s="43" t="s">
        <v>35</v>
      </c>
      <c r="O21" s="39" t="s">
        <v>97</v>
      </c>
      <c r="P21" s="15" t="s">
        <v>98</v>
      </c>
      <c r="Q21" s="16"/>
      <c r="R21" s="17"/>
      <c r="S21" s="5"/>
      <c r="T21" s="5"/>
      <c r="U21" s="5"/>
      <c r="V21" s="5"/>
      <c r="W21" s="5"/>
      <c r="X21" s="5"/>
    </row>
    <row r="22" ht="58.5" customHeight="1">
      <c r="A22" s="19"/>
      <c r="B22" s="19"/>
      <c r="C22" s="32"/>
      <c r="D22" s="32"/>
      <c r="E22" s="7">
        <v>2.0</v>
      </c>
      <c r="F22" s="7" t="s">
        <v>99</v>
      </c>
      <c r="G22" s="7" t="s">
        <v>100</v>
      </c>
      <c r="H22" s="37">
        <v>3.0</v>
      </c>
      <c r="I22" s="10">
        <v>3.0</v>
      </c>
      <c r="J22" s="26"/>
      <c r="K22" s="11" t="s">
        <v>23</v>
      </c>
      <c r="L22" s="34">
        <f t="shared" si="3"/>
        <v>3</v>
      </c>
      <c r="M22" s="31">
        <f t="shared" si="4"/>
        <v>1</v>
      </c>
      <c r="N22" s="28" t="s">
        <v>35</v>
      </c>
      <c r="O22" s="39" t="s">
        <v>97</v>
      </c>
      <c r="P22" s="15" t="s">
        <v>98</v>
      </c>
      <c r="Q22" s="16"/>
      <c r="R22" s="16"/>
      <c r="S22" s="5"/>
      <c r="T22" s="5"/>
      <c r="U22" s="5"/>
      <c r="V22" s="5"/>
      <c r="W22" s="5"/>
      <c r="X22" s="5"/>
    </row>
    <row r="23" ht="79.5" customHeight="1">
      <c r="A23" s="19"/>
      <c r="B23" s="19"/>
      <c r="C23" s="7">
        <v>13.0</v>
      </c>
      <c r="D23" s="7" t="s">
        <v>101</v>
      </c>
      <c r="E23" s="7">
        <v>1.0</v>
      </c>
      <c r="F23" s="7" t="s">
        <v>102</v>
      </c>
      <c r="G23" s="7" t="s">
        <v>103</v>
      </c>
      <c r="H23" s="37">
        <v>3.9</v>
      </c>
      <c r="I23" s="9">
        <v>3.9</v>
      </c>
      <c r="J23" s="26"/>
      <c r="K23" s="11" t="s">
        <v>79</v>
      </c>
      <c r="L23" s="44">
        <f t="shared" si="3"/>
        <v>3.9</v>
      </c>
      <c r="M23" s="31">
        <f t="shared" si="4"/>
        <v>1</v>
      </c>
      <c r="N23" s="28" t="s">
        <v>35</v>
      </c>
      <c r="O23" s="39" t="s">
        <v>97</v>
      </c>
      <c r="P23" s="15" t="s">
        <v>98</v>
      </c>
      <c r="Q23" s="16"/>
      <c r="R23" s="16"/>
      <c r="S23" s="5"/>
      <c r="T23" s="5"/>
      <c r="U23" s="5"/>
      <c r="V23" s="5"/>
      <c r="W23" s="5"/>
      <c r="X23" s="5"/>
    </row>
    <row r="24" ht="93.0" customHeight="1">
      <c r="A24" s="19"/>
      <c r="B24" s="19"/>
      <c r="C24" s="23">
        <v>14.0</v>
      </c>
      <c r="D24" s="23" t="s">
        <v>104</v>
      </c>
      <c r="E24" s="7">
        <v>1.0</v>
      </c>
      <c r="F24" s="7" t="s">
        <v>105</v>
      </c>
      <c r="G24" s="7" t="s">
        <v>106</v>
      </c>
      <c r="H24" s="24">
        <v>60.0</v>
      </c>
      <c r="I24" s="10">
        <v>42.0</v>
      </c>
      <c r="J24" s="26"/>
      <c r="K24" s="11" t="s">
        <v>23</v>
      </c>
      <c r="L24" s="34">
        <f t="shared" si="3"/>
        <v>42</v>
      </c>
      <c r="M24" s="31">
        <f t="shared" si="4"/>
        <v>0.7</v>
      </c>
      <c r="N24" s="22" t="s">
        <v>30</v>
      </c>
      <c r="O24" s="14" t="s">
        <v>107</v>
      </c>
      <c r="P24" s="15" t="s">
        <v>108</v>
      </c>
      <c r="Q24" s="16"/>
      <c r="R24" s="17"/>
      <c r="S24" s="5"/>
      <c r="T24" s="5"/>
      <c r="U24" s="5"/>
      <c r="V24" s="5"/>
      <c r="W24" s="5"/>
      <c r="X24" s="5"/>
    </row>
    <row r="25" ht="94.5" customHeight="1">
      <c r="A25" s="19"/>
      <c r="B25" s="19"/>
      <c r="C25" s="32"/>
      <c r="D25" s="32"/>
      <c r="E25" s="7">
        <v>2.0</v>
      </c>
      <c r="F25" s="7" t="s">
        <v>109</v>
      </c>
      <c r="G25" s="7" t="s">
        <v>110</v>
      </c>
      <c r="H25" s="24">
        <v>30.0</v>
      </c>
      <c r="I25" s="10">
        <v>16.0</v>
      </c>
      <c r="J25" s="26"/>
      <c r="K25" s="11" t="s">
        <v>23</v>
      </c>
      <c r="L25" s="34">
        <f t="shared" si="3"/>
        <v>16</v>
      </c>
      <c r="M25" s="31">
        <f t="shared" si="4"/>
        <v>0.5333333333</v>
      </c>
      <c r="N25" s="22" t="s">
        <v>30</v>
      </c>
      <c r="O25" s="39" t="s">
        <v>107</v>
      </c>
      <c r="P25" s="15" t="s">
        <v>108</v>
      </c>
      <c r="Q25" s="16"/>
      <c r="R25" s="17"/>
      <c r="S25" s="5"/>
      <c r="T25" s="5"/>
      <c r="U25" s="5"/>
      <c r="V25" s="5"/>
      <c r="W25" s="5"/>
      <c r="X25" s="5"/>
    </row>
    <row r="26" ht="93.0" customHeight="1">
      <c r="A26" s="19"/>
      <c r="B26" s="19"/>
      <c r="C26" s="23">
        <v>15.0</v>
      </c>
      <c r="D26" s="23" t="s">
        <v>111</v>
      </c>
      <c r="E26" s="7">
        <v>1.0</v>
      </c>
      <c r="F26" s="7" t="s">
        <v>112</v>
      </c>
      <c r="G26" s="7" t="s">
        <v>113</v>
      </c>
      <c r="H26" s="24">
        <v>4.0</v>
      </c>
      <c r="I26" s="10">
        <v>2.0</v>
      </c>
      <c r="J26" s="26"/>
      <c r="K26" s="11" t="s">
        <v>58</v>
      </c>
      <c r="L26" s="34">
        <f t="shared" si="3"/>
        <v>2</v>
      </c>
      <c r="M26" s="31">
        <f t="shared" si="4"/>
        <v>0.5</v>
      </c>
      <c r="N26" s="22" t="s">
        <v>30</v>
      </c>
      <c r="O26" s="39" t="s">
        <v>97</v>
      </c>
      <c r="P26" s="15" t="s">
        <v>114</v>
      </c>
      <c r="Q26" s="16"/>
      <c r="R26" s="17"/>
      <c r="S26" s="5"/>
      <c r="T26" s="5"/>
      <c r="U26" s="5"/>
      <c r="V26" s="5"/>
      <c r="W26" s="5"/>
      <c r="X26" s="5"/>
    </row>
    <row r="27" ht="57.0" customHeight="1">
      <c r="A27" s="19"/>
      <c r="B27" s="19"/>
      <c r="C27" s="19"/>
      <c r="D27" s="19"/>
      <c r="E27" s="7">
        <v>2.0</v>
      </c>
      <c r="F27" s="7" t="s">
        <v>115</v>
      </c>
      <c r="G27" s="7" t="s">
        <v>116</v>
      </c>
      <c r="H27" s="24">
        <v>200.0</v>
      </c>
      <c r="I27" s="10">
        <v>654.0</v>
      </c>
      <c r="J27" s="26"/>
      <c r="K27" s="11" t="s">
        <v>58</v>
      </c>
      <c r="L27" s="34">
        <f t="shared" si="3"/>
        <v>654</v>
      </c>
      <c r="M27" s="31">
        <f t="shared" si="4"/>
        <v>3.27</v>
      </c>
      <c r="N27" s="28" t="s">
        <v>35</v>
      </c>
      <c r="O27" s="39" t="s">
        <v>97</v>
      </c>
      <c r="P27" s="15" t="s">
        <v>117</v>
      </c>
      <c r="Q27" s="16"/>
      <c r="R27" s="17"/>
      <c r="S27" s="5"/>
      <c r="T27" s="5"/>
      <c r="U27" s="5"/>
      <c r="V27" s="5"/>
      <c r="W27" s="5"/>
      <c r="X27" s="5"/>
    </row>
    <row r="28" ht="77.25" customHeight="1">
      <c r="A28" s="19"/>
      <c r="B28" s="19"/>
      <c r="C28" s="19"/>
      <c r="D28" s="19"/>
      <c r="E28" s="7">
        <v>3.0</v>
      </c>
      <c r="F28" s="7" t="s">
        <v>118</v>
      </c>
      <c r="G28" s="7" t="s">
        <v>119</v>
      </c>
      <c r="H28" s="37">
        <v>2.0</v>
      </c>
      <c r="I28" s="10">
        <v>3.0</v>
      </c>
      <c r="J28" s="26"/>
      <c r="K28" s="11" t="s">
        <v>58</v>
      </c>
      <c r="L28" s="34">
        <f t="shared" si="3"/>
        <v>3</v>
      </c>
      <c r="M28" s="31">
        <f t="shared" si="4"/>
        <v>1.5</v>
      </c>
      <c r="N28" s="28" t="s">
        <v>35</v>
      </c>
      <c r="O28" s="39" t="s">
        <v>97</v>
      </c>
      <c r="P28" s="15" t="s">
        <v>120</v>
      </c>
      <c r="Q28" s="16"/>
      <c r="R28" s="17"/>
      <c r="S28" s="5"/>
      <c r="T28" s="5"/>
      <c r="U28" s="5"/>
      <c r="V28" s="5"/>
      <c r="W28" s="5"/>
      <c r="X28" s="5"/>
    </row>
    <row r="29" ht="57.0" customHeight="1">
      <c r="A29" s="19"/>
      <c r="B29" s="19"/>
      <c r="C29" s="32"/>
      <c r="D29" s="32"/>
      <c r="E29" s="7">
        <v>4.0</v>
      </c>
      <c r="F29" s="7" t="s">
        <v>121</v>
      </c>
      <c r="G29" s="7" t="s">
        <v>122</v>
      </c>
      <c r="H29" s="37">
        <v>520.0</v>
      </c>
      <c r="I29" s="10">
        <v>282.0</v>
      </c>
      <c r="J29" s="26"/>
      <c r="K29" s="11" t="s">
        <v>58</v>
      </c>
      <c r="L29" s="34">
        <f t="shared" si="3"/>
        <v>282</v>
      </c>
      <c r="M29" s="31">
        <f t="shared" si="4"/>
        <v>0.5423076923</v>
      </c>
      <c r="N29" s="22" t="s">
        <v>30</v>
      </c>
      <c r="O29" s="39" t="s">
        <v>97</v>
      </c>
      <c r="P29" s="15" t="s">
        <v>123</v>
      </c>
      <c r="Q29" s="16"/>
      <c r="R29" s="17"/>
      <c r="S29" s="5"/>
      <c r="T29" s="5"/>
      <c r="U29" s="5"/>
      <c r="V29" s="5"/>
      <c r="W29" s="5"/>
      <c r="X29" s="5"/>
    </row>
    <row r="30" ht="117.75" customHeight="1">
      <c r="A30" s="32"/>
      <c r="B30" s="32"/>
      <c r="C30" s="7">
        <v>16.0</v>
      </c>
      <c r="D30" s="7" t="s">
        <v>124</v>
      </c>
      <c r="E30" s="7">
        <v>1.0</v>
      </c>
      <c r="F30" s="7" t="s">
        <v>125</v>
      </c>
      <c r="G30" s="7" t="s">
        <v>126</v>
      </c>
      <c r="H30" s="45">
        <v>0.8</v>
      </c>
      <c r="I30" s="20">
        <v>0.7308</v>
      </c>
      <c r="J30" s="26"/>
      <c r="K30" s="11" t="s">
        <v>79</v>
      </c>
      <c r="L30" s="12">
        <f t="shared" si="3"/>
        <v>0.7308</v>
      </c>
      <c r="M30" s="31">
        <f t="shared" si="4"/>
        <v>0.9135</v>
      </c>
      <c r="N30" s="28" t="s">
        <v>35</v>
      </c>
      <c r="O30" s="39" t="s">
        <v>97</v>
      </c>
      <c r="P30" s="15" t="s">
        <v>127</v>
      </c>
      <c r="Q30" s="16"/>
      <c r="R30" s="16"/>
      <c r="S30" s="5"/>
      <c r="T30" s="5"/>
      <c r="U30" s="5"/>
      <c r="V30" s="5"/>
      <c r="W30" s="5"/>
      <c r="X30" s="5"/>
    </row>
    <row r="31" ht="89.25" customHeight="1">
      <c r="A31" s="6" t="s">
        <v>18</v>
      </c>
      <c r="B31" s="6" t="s">
        <v>128</v>
      </c>
      <c r="C31" s="23">
        <v>17.0</v>
      </c>
      <c r="D31" s="23" t="s">
        <v>129</v>
      </c>
      <c r="E31" s="7">
        <v>1.0</v>
      </c>
      <c r="F31" s="7" t="s">
        <v>130</v>
      </c>
      <c r="G31" s="7" t="s">
        <v>131</v>
      </c>
      <c r="H31" s="37">
        <v>50.0</v>
      </c>
      <c r="I31" s="10">
        <v>60.0</v>
      </c>
      <c r="J31" s="26"/>
      <c r="K31" s="11" t="s">
        <v>58</v>
      </c>
      <c r="L31" s="34">
        <f t="shared" si="3"/>
        <v>60</v>
      </c>
      <c r="M31" s="31">
        <f t="shared" si="4"/>
        <v>1.2</v>
      </c>
      <c r="N31" s="28" t="s">
        <v>35</v>
      </c>
      <c r="O31" s="39" t="s">
        <v>97</v>
      </c>
      <c r="P31" s="15" t="s">
        <v>132</v>
      </c>
      <c r="Q31" s="16"/>
      <c r="R31" s="17"/>
      <c r="S31" s="5"/>
      <c r="T31" s="5"/>
      <c r="U31" s="5"/>
      <c r="V31" s="5"/>
      <c r="W31" s="5"/>
      <c r="X31" s="5"/>
    </row>
    <row r="32" ht="69.0" customHeight="1">
      <c r="A32" s="19"/>
      <c r="B32" s="19"/>
      <c r="C32" s="19"/>
      <c r="D32" s="19"/>
      <c r="E32" s="7">
        <v>2.0</v>
      </c>
      <c r="F32" s="7" t="s">
        <v>133</v>
      </c>
      <c r="G32" s="7" t="s">
        <v>134</v>
      </c>
      <c r="H32" s="37">
        <v>20.0</v>
      </c>
      <c r="I32" s="10">
        <v>3.0</v>
      </c>
      <c r="J32" s="26"/>
      <c r="K32" s="11" t="s">
        <v>23</v>
      </c>
      <c r="L32" s="34">
        <f t="shared" si="3"/>
        <v>3</v>
      </c>
      <c r="M32" s="31">
        <f t="shared" si="4"/>
        <v>0.15</v>
      </c>
      <c r="N32" s="13" t="s">
        <v>24</v>
      </c>
      <c r="O32" s="39" t="s">
        <v>97</v>
      </c>
      <c r="P32" s="15" t="s">
        <v>135</v>
      </c>
      <c r="Q32" s="16"/>
      <c r="R32" s="17"/>
      <c r="S32" s="5"/>
      <c r="T32" s="5"/>
      <c r="U32" s="5"/>
      <c r="V32" s="5"/>
      <c r="W32" s="5"/>
      <c r="X32" s="5"/>
    </row>
    <row r="33" ht="95.25" customHeight="1">
      <c r="A33" s="19"/>
      <c r="B33" s="19"/>
      <c r="C33" s="19"/>
      <c r="D33" s="19"/>
      <c r="E33" s="7">
        <v>3.0</v>
      </c>
      <c r="F33" s="7" t="s">
        <v>136</v>
      </c>
      <c r="G33" s="7" t="s">
        <v>137</v>
      </c>
      <c r="H33" s="37">
        <v>400.0</v>
      </c>
      <c r="I33" s="10">
        <v>521.0</v>
      </c>
      <c r="J33" s="26"/>
      <c r="K33" s="11" t="s">
        <v>58</v>
      </c>
      <c r="L33" s="34">
        <f t="shared" si="3"/>
        <v>521</v>
      </c>
      <c r="M33" s="31">
        <f t="shared" si="4"/>
        <v>1.3025</v>
      </c>
      <c r="N33" s="28" t="s">
        <v>35</v>
      </c>
      <c r="O33" s="39" t="s">
        <v>97</v>
      </c>
      <c r="P33" s="15" t="s">
        <v>138</v>
      </c>
      <c r="Q33" s="16"/>
      <c r="R33" s="17"/>
      <c r="S33" s="5"/>
      <c r="T33" s="5"/>
      <c r="U33" s="5"/>
      <c r="V33" s="5"/>
      <c r="W33" s="5"/>
      <c r="X33" s="5"/>
    </row>
    <row r="34" ht="69.0" customHeight="1">
      <c r="A34" s="19"/>
      <c r="B34" s="19"/>
      <c r="C34" s="32"/>
      <c r="D34" s="32"/>
      <c r="E34" s="7">
        <v>4.0</v>
      </c>
      <c r="F34" s="7" t="s">
        <v>139</v>
      </c>
      <c r="G34" s="7" t="s">
        <v>140</v>
      </c>
      <c r="H34" s="46">
        <v>500000.0</v>
      </c>
      <c r="I34" s="47">
        <v>645000.0</v>
      </c>
      <c r="J34" s="26"/>
      <c r="K34" s="11" t="s">
        <v>58</v>
      </c>
      <c r="L34" s="48">
        <f t="shared" si="3"/>
        <v>645000</v>
      </c>
      <c r="M34" s="31">
        <f t="shared" si="4"/>
        <v>1.29</v>
      </c>
      <c r="N34" s="28" t="s">
        <v>35</v>
      </c>
      <c r="O34" s="39" t="s">
        <v>97</v>
      </c>
      <c r="P34" s="15" t="s">
        <v>141</v>
      </c>
      <c r="Q34" s="16"/>
      <c r="R34" s="17"/>
      <c r="S34" s="5"/>
      <c r="T34" s="5"/>
      <c r="U34" s="5"/>
      <c r="V34" s="5"/>
      <c r="W34" s="5"/>
      <c r="X34" s="5"/>
    </row>
    <row r="35" ht="105.75" customHeight="1">
      <c r="A35" s="19"/>
      <c r="B35" s="19"/>
      <c r="C35" s="23">
        <v>18.0</v>
      </c>
      <c r="D35" s="23" t="s">
        <v>142</v>
      </c>
      <c r="E35" s="7">
        <v>1.0</v>
      </c>
      <c r="F35" s="7" t="s">
        <v>143</v>
      </c>
      <c r="G35" s="7" t="s">
        <v>144</v>
      </c>
      <c r="H35" s="24">
        <v>450.0</v>
      </c>
      <c r="I35" s="10">
        <v>612.0</v>
      </c>
      <c r="J35" s="26"/>
      <c r="K35" s="11" t="s">
        <v>58</v>
      </c>
      <c r="L35" s="34">
        <f t="shared" si="3"/>
        <v>612</v>
      </c>
      <c r="M35" s="31">
        <f t="shared" si="4"/>
        <v>1.36</v>
      </c>
      <c r="N35" s="28" t="s">
        <v>35</v>
      </c>
      <c r="O35" s="39" t="s">
        <v>97</v>
      </c>
      <c r="P35" s="15" t="s">
        <v>145</v>
      </c>
      <c r="Q35" s="16"/>
      <c r="R35" s="17"/>
      <c r="S35" s="5"/>
      <c r="T35" s="5"/>
      <c r="U35" s="5"/>
      <c r="V35" s="5"/>
      <c r="W35" s="5"/>
      <c r="X35" s="5"/>
    </row>
    <row r="36" ht="85.5" customHeight="1">
      <c r="A36" s="19"/>
      <c r="B36" s="19"/>
      <c r="C36" s="32"/>
      <c r="D36" s="32"/>
      <c r="E36" s="7">
        <v>2.0</v>
      </c>
      <c r="F36" s="7" t="s">
        <v>146</v>
      </c>
      <c r="G36" s="7" t="s">
        <v>147</v>
      </c>
      <c r="H36" s="37" t="s">
        <v>48</v>
      </c>
      <c r="I36" s="10">
        <v>68.0</v>
      </c>
      <c r="J36" s="26"/>
      <c r="K36" s="11" t="s">
        <v>58</v>
      </c>
      <c r="L36" s="35" t="s">
        <v>48</v>
      </c>
      <c r="M36" s="38" t="s">
        <v>48</v>
      </c>
      <c r="N36" s="7" t="s">
        <v>50</v>
      </c>
      <c r="O36" s="39" t="s">
        <v>107</v>
      </c>
      <c r="P36" s="15" t="s">
        <v>148</v>
      </c>
      <c r="Q36" s="16"/>
      <c r="R36" s="17"/>
      <c r="S36" s="5"/>
      <c r="T36" s="5"/>
      <c r="U36" s="5"/>
      <c r="V36" s="5"/>
      <c r="W36" s="5"/>
      <c r="X36" s="5"/>
    </row>
    <row r="37" ht="145.5" customHeight="1">
      <c r="A37" s="19"/>
      <c r="B37" s="19"/>
      <c r="C37" s="23">
        <v>19.0</v>
      </c>
      <c r="D37" s="23" t="s">
        <v>149</v>
      </c>
      <c r="E37" s="7">
        <v>1.0</v>
      </c>
      <c r="F37" s="7" t="s">
        <v>150</v>
      </c>
      <c r="G37" s="7" t="s">
        <v>151</v>
      </c>
      <c r="H37" s="42">
        <v>0.8</v>
      </c>
      <c r="I37" s="20">
        <v>0.4893</v>
      </c>
      <c r="J37" s="26"/>
      <c r="K37" s="11" t="s">
        <v>58</v>
      </c>
      <c r="L37" s="12">
        <f t="shared" ref="L37:L46" si="5">I37</f>
        <v>0.4893</v>
      </c>
      <c r="M37" s="31">
        <f t="shared" ref="M37:M46" si="6">L37/H37</f>
        <v>0.611625</v>
      </c>
      <c r="N37" s="22" t="s">
        <v>30</v>
      </c>
      <c r="O37" s="39" t="s">
        <v>97</v>
      </c>
      <c r="P37" s="15" t="s">
        <v>152</v>
      </c>
      <c r="Q37" s="16"/>
      <c r="R37" s="17"/>
      <c r="S37" s="5"/>
      <c r="T37" s="5"/>
      <c r="U37" s="5"/>
      <c r="V37" s="5"/>
      <c r="W37" s="5"/>
      <c r="X37" s="5"/>
    </row>
    <row r="38" ht="144.75" customHeight="1">
      <c r="A38" s="19"/>
      <c r="B38" s="19"/>
      <c r="C38" s="32"/>
      <c r="D38" s="32"/>
      <c r="E38" s="7">
        <v>2.0</v>
      </c>
      <c r="F38" s="7" t="s">
        <v>153</v>
      </c>
      <c r="G38" s="7" t="s">
        <v>154</v>
      </c>
      <c r="H38" s="42">
        <v>0.9</v>
      </c>
      <c r="I38" s="20">
        <v>0.497</v>
      </c>
      <c r="J38" s="26"/>
      <c r="K38" s="11" t="s">
        <v>58</v>
      </c>
      <c r="L38" s="12">
        <f t="shared" si="5"/>
        <v>0.497</v>
      </c>
      <c r="M38" s="31">
        <f t="shared" si="6"/>
        <v>0.5522222222</v>
      </c>
      <c r="N38" s="22" t="s">
        <v>30</v>
      </c>
      <c r="O38" s="39" t="s">
        <v>97</v>
      </c>
      <c r="P38" s="15" t="s">
        <v>152</v>
      </c>
      <c r="Q38" s="16"/>
      <c r="R38" s="17"/>
      <c r="S38" s="5"/>
      <c r="T38" s="5"/>
      <c r="U38" s="5"/>
      <c r="V38" s="5"/>
      <c r="W38" s="5"/>
      <c r="X38" s="5"/>
    </row>
    <row r="39" ht="93.0" customHeight="1">
      <c r="A39" s="19"/>
      <c r="B39" s="19"/>
      <c r="C39" s="23">
        <v>20.0</v>
      </c>
      <c r="D39" s="23" t="s">
        <v>155</v>
      </c>
      <c r="E39" s="7">
        <v>1.0</v>
      </c>
      <c r="F39" s="7" t="s">
        <v>156</v>
      </c>
      <c r="G39" s="7" t="s">
        <v>157</v>
      </c>
      <c r="H39" s="49">
        <v>80000.0</v>
      </c>
      <c r="I39" s="50">
        <v>0.0</v>
      </c>
      <c r="J39" s="26"/>
      <c r="K39" s="11" t="s">
        <v>58</v>
      </c>
      <c r="L39" s="51">
        <f t="shared" si="5"/>
        <v>0</v>
      </c>
      <c r="M39" s="31">
        <f t="shared" si="6"/>
        <v>0</v>
      </c>
      <c r="N39" s="13" t="s">
        <v>24</v>
      </c>
      <c r="O39" s="38" t="s">
        <v>158</v>
      </c>
      <c r="P39" s="15" t="s">
        <v>159</v>
      </c>
      <c r="Q39" s="16"/>
      <c r="R39" s="17"/>
      <c r="S39" s="5"/>
      <c r="T39" s="5"/>
      <c r="U39" s="5"/>
      <c r="V39" s="5"/>
      <c r="W39" s="5"/>
      <c r="X39" s="5"/>
    </row>
    <row r="40" ht="76.5" customHeight="1">
      <c r="A40" s="19"/>
      <c r="B40" s="19"/>
      <c r="C40" s="19"/>
      <c r="D40" s="19"/>
      <c r="E40" s="7">
        <v>2.0</v>
      </c>
      <c r="F40" s="7" t="s">
        <v>160</v>
      </c>
      <c r="G40" s="7" t="s">
        <v>161</v>
      </c>
      <c r="H40" s="37">
        <v>255.0</v>
      </c>
      <c r="I40" s="10">
        <v>219.0</v>
      </c>
      <c r="J40" s="26"/>
      <c r="K40" s="11" t="s">
        <v>58</v>
      </c>
      <c r="L40" s="34">
        <f t="shared" si="5"/>
        <v>219</v>
      </c>
      <c r="M40" s="31">
        <f t="shared" si="6"/>
        <v>0.8588235294</v>
      </c>
      <c r="N40" s="22" t="s">
        <v>30</v>
      </c>
      <c r="O40" s="38" t="s">
        <v>97</v>
      </c>
      <c r="P40" s="15" t="s">
        <v>162</v>
      </c>
      <c r="Q40" s="16"/>
      <c r="R40" s="17"/>
      <c r="S40" s="5"/>
      <c r="T40" s="5"/>
      <c r="U40" s="5"/>
      <c r="V40" s="5"/>
      <c r="W40" s="5"/>
      <c r="X40" s="5"/>
    </row>
    <row r="41" ht="83.25" customHeight="1">
      <c r="A41" s="19"/>
      <c r="B41" s="19"/>
      <c r="C41" s="32"/>
      <c r="D41" s="32"/>
      <c r="E41" s="7">
        <v>3.0</v>
      </c>
      <c r="F41" s="7" t="s">
        <v>163</v>
      </c>
      <c r="G41" s="7" t="s">
        <v>164</v>
      </c>
      <c r="H41" s="37">
        <v>200.0</v>
      </c>
      <c r="I41" s="10">
        <v>206.0</v>
      </c>
      <c r="J41" s="26"/>
      <c r="K41" s="11" t="s">
        <v>58</v>
      </c>
      <c r="L41" s="34">
        <f t="shared" si="5"/>
        <v>206</v>
      </c>
      <c r="M41" s="31">
        <f t="shared" si="6"/>
        <v>1.03</v>
      </c>
      <c r="N41" s="28" t="s">
        <v>35</v>
      </c>
      <c r="O41" s="38" t="s">
        <v>97</v>
      </c>
      <c r="P41" s="15" t="s">
        <v>165</v>
      </c>
      <c r="Q41" s="16"/>
      <c r="R41" s="17"/>
      <c r="S41" s="5"/>
      <c r="T41" s="5"/>
      <c r="U41" s="5"/>
      <c r="V41" s="5"/>
      <c r="W41" s="5"/>
      <c r="X41" s="5"/>
    </row>
    <row r="42" ht="99.0" customHeight="1">
      <c r="A42" s="19"/>
      <c r="B42" s="19"/>
      <c r="C42" s="23">
        <v>21.0</v>
      </c>
      <c r="D42" s="23" t="s">
        <v>166</v>
      </c>
      <c r="E42" s="7">
        <v>1.0</v>
      </c>
      <c r="F42" s="7" t="s">
        <v>167</v>
      </c>
      <c r="G42" s="7" t="s">
        <v>168</v>
      </c>
      <c r="H42" s="37">
        <v>60.0</v>
      </c>
      <c r="I42" s="10">
        <v>140.0</v>
      </c>
      <c r="J42" s="26"/>
      <c r="K42" s="11" t="s">
        <v>58</v>
      </c>
      <c r="L42" s="34">
        <f t="shared" si="5"/>
        <v>140</v>
      </c>
      <c r="M42" s="31">
        <f t="shared" si="6"/>
        <v>2.333333333</v>
      </c>
      <c r="N42" s="28" t="s">
        <v>35</v>
      </c>
      <c r="O42" s="38" t="s">
        <v>97</v>
      </c>
      <c r="P42" s="15" t="s">
        <v>169</v>
      </c>
      <c r="Q42" s="16"/>
      <c r="R42" s="17"/>
      <c r="S42" s="5"/>
      <c r="T42" s="5"/>
      <c r="U42" s="5"/>
      <c r="V42" s="5"/>
      <c r="W42" s="5"/>
      <c r="X42" s="5"/>
    </row>
    <row r="43" ht="108.75" customHeight="1">
      <c r="A43" s="19"/>
      <c r="B43" s="19"/>
      <c r="C43" s="19"/>
      <c r="D43" s="19"/>
      <c r="E43" s="7">
        <v>2.0</v>
      </c>
      <c r="F43" s="7" t="s">
        <v>170</v>
      </c>
      <c r="G43" s="7" t="s">
        <v>171</v>
      </c>
      <c r="H43" s="37">
        <v>35.0</v>
      </c>
      <c r="I43" s="10">
        <v>6.0</v>
      </c>
      <c r="J43" s="26"/>
      <c r="K43" s="11" t="s">
        <v>58</v>
      </c>
      <c r="L43" s="34">
        <f t="shared" si="5"/>
        <v>6</v>
      </c>
      <c r="M43" s="31">
        <f t="shared" si="6"/>
        <v>0.1714285714</v>
      </c>
      <c r="N43" s="13" t="s">
        <v>24</v>
      </c>
      <c r="O43" s="38" t="s">
        <v>97</v>
      </c>
      <c r="P43" s="15" t="s">
        <v>172</v>
      </c>
      <c r="Q43" s="16"/>
      <c r="R43" s="17"/>
      <c r="S43" s="5"/>
      <c r="T43" s="5"/>
      <c r="U43" s="5"/>
      <c r="V43" s="5"/>
      <c r="W43" s="5"/>
      <c r="X43" s="5"/>
    </row>
    <row r="44" ht="78.75" customHeight="1">
      <c r="A44" s="19"/>
      <c r="B44" s="19"/>
      <c r="C44" s="19"/>
      <c r="D44" s="19"/>
      <c r="E44" s="7">
        <v>3.0</v>
      </c>
      <c r="F44" s="7" t="s">
        <v>173</v>
      </c>
      <c r="G44" s="7" t="s">
        <v>174</v>
      </c>
      <c r="H44" s="37">
        <v>500.0</v>
      </c>
      <c r="I44" s="10">
        <v>499.0</v>
      </c>
      <c r="J44" s="26"/>
      <c r="K44" s="11" t="s">
        <v>58</v>
      </c>
      <c r="L44" s="34">
        <f t="shared" si="5"/>
        <v>499</v>
      </c>
      <c r="M44" s="31">
        <f t="shared" si="6"/>
        <v>0.998</v>
      </c>
      <c r="N44" s="28" t="s">
        <v>35</v>
      </c>
      <c r="O44" s="38" t="s">
        <v>97</v>
      </c>
      <c r="P44" s="15" t="s">
        <v>175</v>
      </c>
      <c r="Q44" s="16"/>
      <c r="R44" s="17"/>
      <c r="S44" s="5"/>
      <c r="T44" s="5"/>
      <c r="U44" s="5"/>
      <c r="V44" s="5"/>
      <c r="W44" s="5"/>
      <c r="X44" s="5"/>
    </row>
    <row r="45" ht="71.25" customHeight="1">
      <c r="A45" s="19"/>
      <c r="B45" s="19"/>
      <c r="C45" s="19"/>
      <c r="D45" s="19"/>
      <c r="E45" s="7">
        <v>4.0</v>
      </c>
      <c r="F45" s="7" t="s">
        <v>176</v>
      </c>
      <c r="G45" s="7" t="s">
        <v>177</v>
      </c>
      <c r="H45" s="37">
        <v>4.0</v>
      </c>
      <c r="I45" s="10">
        <v>0.0</v>
      </c>
      <c r="J45" s="26"/>
      <c r="K45" s="11" t="s">
        <v>58</v>
      </c>
      <c r="L45" s="34">
        <f t="shared" si="5"/>
        <v>0</v>
      </c>
      <c r="M45" s="31">
        <f t="shared" si="6"/>
        <v>0</v>
      </c>
      <c r="N45" s="13" t="s">
        <v>24</v>
      </c>
      <c r="O45" s="38" t="s">
        <v>44</v>
      </c>
      <c r="P45" s="15" t="s">
        <v>178</v>
      </c>
      <c r="Q45" s="16"/>
      <c r="R45" s="17"/>
      <c r="S45" s="5"/>
      <c r="T45" s="5"/>
      <c r="U45" s="5"/>
      <c r="V45" s="5"/>
      <c r="W45" s="5"/>
      <c r="X45" s="5"/>
    </row>
    <row r="46" ht="67.5" customHeight="1">
      <c r="A46" s="32"/>
      <c r="B46" s="32"/>
      <c r="C46" s="32"/>
      <c r="D46" s="32"/>
      <c r="E46" s="7">
        <v>5.0</v>
      </c>
      <c r="F46" s="7" t="s">
        <v>179</v>
      </c>
      <c r="G46" s="7" t="s">
        <v>180</v>
      </c>
      <c r="H46" s="46">
        <v>50000.0</v>
      </c>
      <c r="I46" s="47">
        <v>0.0</v>
      </c>
      <c r="J46" s="26"/>
      <c r="K46" s="11" t="s">
        <v>58</v>
      </c>
      <c r="L46" s="48">
        <f t="shared" si="5"/>
        <v>0</v>
      </c>
      <c r="M46" s="31">
        <f t="shared" si="6"/>
        <v>0</v>
      </c>
      <c r="N46" s="13" t="s">
        <v>24</v>
      </c>
      <c r="O46" s="38" t="s">
        <v>158</v>
      </c>
      <c r="P46" s="15" t="s">
        <v>181</v>
      </c>
      <c r="Q46" s="16"/>
      <c r="R46" s="17"/>
      <c r="S46" s="5"/>
      <c r="T46" s="5"/>
      <c r="U46" s="5"/>
      <c r="V46" s="5"/>
      <c r="W46" s="5"/>
      <c r="X46" s="5"/>
    </row>
    <row r="47" ht="106.5" customHeight="1">
      <c r="A47" s="6" t="s">
        <v>18</v>
      </c>
      <c r="B47" s="6" t="s">
        <v>182</v>
      </c>
      <c r="C47" s="7">
        <v>22.0</v>
      </c>
      <c r="D47" s="7" t="s">
        <v>183</v>
      </c>
      <c r="E47" s="7">
        <v>1.0</v>
      </c>
      <c r="F47" s="7" t="s">
        <v>184</v>
      </c>
      <c r="G47" s="7" t="s">
        <v>185</v>
      </c>
      <c r="H47" s="37" t="s">
        <v>48</v>
      </c>
      <c r="I47" s="9" t="s">
        <v>48</v>
      </c>
      <c r="J47" s="26"/>
      <c r="K47" s="11" t="s">
        <v>58</v>
      </c>
      <c r="L47" s="38" t="s">
        <v>48</v>
      </c>
      <c r="M47" s="38" t="s">
        <v>48</v>
      </c>
      <c r="N47" s="7" t="s">
        <v>50</v>
      </c>
      <c r="O47" s="38" t="s">
        <v>36</v>
      </c>
      <c r="P47" s="15" t="s">
        <v>186</v>
      </c>
      <c r="Q47" s="16"/>
      <c r="R47" s="17"/>
      <c r="S47" s="18"/>
      <c r="T47" s="5"/>
      <c r="U47" s="5"/>
      <c r="V47" s="5"/>
      <c r="W47" s="5"/>
      <c r="X47" s="5"/>
    </row>
    <row r="48" ht="59.25" customHeight="1">
      <c r="A48" s="19"/>
      <c r="B48" s="19"/>
      <c r="C48" s="23">
        <v>23.0</v>
      </c>
      <c r="D48" s="23" t="s">
        <v>187</v>
      </c>
      <c r="E48" s="7">
        <v>1.0</v>
      </c>
      <c r="F48" s="7" t="s">
        <v>188</v>
      </c>
      <c r="G48" s="7" t="s">
        <v>189</v>
      </c>
      <c r="H48" s="37">
        <v>667.0</v>
      </c>
      <c r="I48" s="10">
        <v>622.0</v>
      </c>
      <c r="J48" s="26"/>
      <c r="K48" s="11" t="s">
        <v>58</v>
      </c>
      <c r="L48" s="34">
        <f t="shared" ref="L48:L67" si="7">I48</f>
        <v>622</v>
      </c>
      <c r="M48" s="31">
        <f t="shared" ref="M48:M68" si="8">L48/H48</f>
        <v>0.9325337331</v>
      </c>
      <c r="N48" s="28" t="s">
        <v>35</v>
      </c>
      <c r="O48" s="38" t="s">
        <v>190</v>
      </c>
      <c r="P48" s="15" t="s">
        <v>191</v>
      </c>
      <c r="Q48" s="16"/>
      <c r="R48" s="17"/>
      <c r="S48" s="5"/>
      <c r="T48" s="5"/>
      <c r="U48" s="5"/>
      <c r="V48" s="5"/>
      <c r="W48" s="5"/>
      <c r="X48" s="5"/>
    </row>
    <row r="49" ht="99.0" customHeight="1">
      <c r="A49" s="19"/>
      <c r="B49" s="19"/>
      <c r="C49" s="19"/>
      <c r="D49" s="19"/>
      <c r="E49" s="7">
        <v>2.0</v>
      </c>
      <c r="F49" s="7" t="s">
        <v>192</v>
      </c>
      <c r="G49" s="7" t="s">
        <v>193</v>
      </c>
      <c r="H49" s="37">
        <v>90.0</v>
      </c>
      <c r="I49" s="10">
        <v>622.0</v>
      </c>
      <c r="J49" s="26"/>
      <c r="K49" s="11" t="s">
        <v>58</v>
      </c>
      <c r="L49" s="34">
        <f t="shared" si="7"/>
        <v>622</v>
      </c>
      <c r="M49" s="31">
        <f t="shared" si="8"/>
        <v>6.911111111</v>
      </c>
      <c r="N49" s="28" t="s">
        <v>35</v>
      </c>
      <c r="O49" s="38" t="s">
        <v>190</v>
      </c>
      <c r="P49" s="52"/>
      <c r="Q49" s="16"/>
      <c r="R49" s="17"/>
      <c r="S49" s="18" t="s">
        <v>194</v>
      </c>
      <c r="T49" s="5"/>
      <c r="U49" s="5"/>
      <c r="V49" s="5"/>
      <c r="W49" s="5"/>
      <c r="X49" s="5"/>
    </row>
    <row r="50" ht="90.0" customHeight="1">
      <c r="A50" s="19"/>
      <c r="B50" s="19"/>
      <c r="C50" s="19"/>
      <c r="D50" s="19"/>
      <c r="E50" s="7">
        <v>3.0</v>
      </c>
      <c r="F50" s="7" t="s">
        <v>195</v>
      </c>
      <c r="G50" s="7" t="s">
        <v>196</v>
      </c>
      <c r="H50" s="37">
        <v>959.0</v>
      </c>
      <c r="I50" s="10">
        <v>0.0</v>
      </c>
      <c r="J50" s="26"/>
      <c r="K50" s="11" t="s">
        <v>58</v>
      </c>
      <c r="L50" s="34">
        <f t="shared" si="7"/>
        <v>0</v>
      </c>
      <c r="M50" s="31">
        <f t="shared" si="8"/>
        <v>0</v>
      </c>
      <c r="N50" s="13" t="s">
        <v>24</v>
      </c>
      <c r="O50" s="38" t="s">
        <v>190</v>
      </c>
      <c r="P50" s="15" t="s">
        <v>197</v>
      </c>
      <c r="Q50" s="16"/>
      <c r="R50" s="17"/>
      <c r="S50" s="5"/>
      <c r="T50" s="5"/>
      <c r="U50" s="5"/>
      <c r="V50" s="5"/>
      <c r="W50" s="5"/>
      <c r="X50" s="5"/>
    </row>
    <row r="51" ht="102.75" customHeight="1">
      <c r="A51" s="19"/>
      <c r="B51" s="19"/>
      <c r="C51" s="19"/>
      <c r="D51" s="19"/>
      <c r="E51" s="7">
        <v>4.0</v>
      </c>
      <c r="F51" s="7" t="s">
        <v>198</v>
      </c>
      <c r="G51" s="7" t="s">
        <v>199</v>
      </c>
      <c r="H51" s="37">
        <v>85.0</v>
      </c>
      <c r="I51" s="10">
        <v>68.0</v>
      </c>
      <c r="J51" s="26"/>
      <c r="K51" s="11" t="s">
        <v>79</v>
      </c>
      <c r="L51" s="34">
        <f t="shared" si="7"/>
        <v>68</v>
      </c>
      <c r="M51" s="31">
        <f t="shared" si="8"/>
        <v>0.8</v>
      </c>
      <c r="N51" s="22" t="s">
        <v>30</v>
      </c>
      <c r="O51" s="38" t="s">
        <v>190</v>
      </c>
      <c r="P51" s="15" t="s">
        <v>200</v>
      </c>
      <c r="Q51" s="16"/>
      <c r="R51" s="17"/>
      <c r="S51" s="5"/>
      <c r="T51" s="5"/>
      <c r="U51" s="5"/>
      <c r="V51" s="5"/>
      <c r="W51" s="5"/>
      <c r="X51" s="5"/>
    </row>
    <row r="52" ht="111.0" customHeight="1">
      <c r="A52" s="19"/>
      <c r="B52" s="19"/>
      <c r="C52" s="32"/>
      <c r="D52" s="32"/>
      <c r="E52" s="7">
        <v>5.0</v>
      </c>
      <c r="F52" s="7" t="s">
        <v>201</v>
      </c>
      <c r="G52" s="7" t="s">
        <v>202</v>
      </c>
      <c r="H52" s="33">
        <v>25113.0</v>
      </c>
      <c r="I52" s="10">
        <v>10853.0</v>
      </c>
      <c r="J52" s="26"/>
      <c r="K52" s="11" t="s">
        <v>23</v>
      </c>
      <c r="L52" s="34">
        <f t="shared" si="7"/>
        <v>10853</v>
      </c>
      <c r="M52" s="31">
        <f t="shared" si="8"/>
        <v>0.4321666069</v>
      </c>
      <c r="N52" s="22" t="s">
        <v>30</v>
      </c>
      <c r="O52" s="38" t="s">
        <v>190</v>
      </c>
      <c r="P52" s="15" t="s">
        <v>203</v>
      </c>
      <c r="Q52" s="16"/>
      <c r="R52" s="17"/>
      <c r="S52" s="5"/>
      <c r="T52" s="5"/>
      <c r="U52" s="5"/>
      <c r="V52" s="5"/>
      <c r="W52" s="5"/>
      <c r="X52" s="5"/>
    </row>
    <row r="53" ht="63.0" customHeight="1">
      <c r="A53" s="19"/>
      <c r="B53" s="19"/>
      <c r="C53" s="23">
        <v>24.0</v>
      </c>
      <c r="D53" s="23" t="s">
        <v>204</v>
      </c>
      <c r="E53" s="7">
        <v>1.0</v>
      </c>
      <c r="F53" s="7" t="s">
        <v>205</v>
      </c>
      <c r="G53" s="7" t="s">
        <v>206</v>
      </c>
      <c r="H53" s="24">
        <v>10.0</v>
      </c>
      <c r="I53" s="10">
        <v>10.0</v>
      </c>
      <c r="J53" s="26"/>
      <c r="K53" s="11" t="s">
        <v>58</v>
      </c>
      <c r="L53" s="34">
        <f t="shared" si="7"/>
        <v>10</v>
      </c>
      <c r="M53" s="31">
        <f t="shared" si="8"/>
        <v>1</v>
      </c>
      <c r="N53" s="28" t="s">
        <v>35</v>
      </c>
      <c r="O53" s="38" t="s">
        <v>190</v>
      </c>
      <c r="P53" s="15" t="s">
        <v>48</v>
      </c>
      <c r="Q53" s="16"/>
      <c r="R53" s="17"/>
      <c r="S53" s="5"/>
      <c r="T53" s="5"/>
      <c r="U53" s="5"/>
      <c r="V53" s="5"/>
      <c r="W53" s="5"/>
      <c r="X53" s="5"/>
    </row>
    <row r="54" ht="87.75" customHeight="1">
      <c r="A54" s="32"/>
      <c r="B54" s="32"/>
      <c r="C54" s="32"/>
      <c r="D54" s="32"/>
      <c r="E54" s="7">
        <v>2.0</v>
      </c>
      <c r="F54" s="7" t="s">
        <v>207</v>
      </c>
      <c r="G54" s="7" t="s">
        <v>208</v>
      </c>
      <c r="H54" s="37">
        <v>70.0</v>
      </c>
      <c r="I54" s="10">
        <v>32.0</v>
      </c>
      <c r="J54" s="26"/>
      <c r="K54" s="11" t="s">
        <v>58</v>
      </c>
      <c r="L54" s="34">
        <f t="shared" si="7"/>
        <v>32</v>
      </c>
      <c r="M54" s="31">
        <f t="shared" si="8"/>
        <v>0.4571428571</v>
      </c>
      <c r="N54" s="22" t="s">
        <v>30</v>
      </c>
      <c r="O54" s="38" t="s">
        <v>190</v>
      </c>
      <c r="P54" s="15" t="s">
        <v>209</v>
      </c>
      <c r="Q54" s="16"/>
      <c r="R54" s="17"/>
      <c r="S54" s="5"/>
      <c r="T54" s="5"/>
      <c r="U54" s="5"/>
      <c r="V54" s="5"/>
      <c r="W54" s="5"/>
      <c r="X54" s="5"/>
    </row>
    <row r="55" ht="78.75" customHeight="1">
      <c r="A55" s="6" t="s">
        <v>18</v>
      </c>
      <c r="B55" s="6" t="s">
        <v>210</v>
      </c>
      <c r="C55" s="23">
        <v>25.0</v>
      </c>
      <c r="D55" s="23" t="s">
        <v>211</v>
      </c>
      <c r="E55" s="7">
        <v>1.0</v>
      </c>
      <c r="F55" s="7" t="s">
        <v>212</v>
      </c>
      <c r="G55" s="7" t="s">
        <v>213</v>
      </c>
      <c r="H55" s="37">
        <v>500.0</v>
      </c>
      <c r="I55" s="10">
        <v>18.0</v>
      </c>
      <c r="J55" s="26"/>
      <c r="K55" s="11" t="s">
        <v>79</v>
      </c>
      <c r="L55" s="34">
        <f t="shared" si="7"/>
        <v>18</v>
      </c>
      <c r="M55" s="31">
        <f t="shared" si="8"/>
        <v>0.036</v>
      </c>
      <c r="N55" s="13" t="s">
        <v>24</v>
      </c>
      <c r="O55" s="39" t="s">
        <v>107</v>
      </c>
      <c r="P55" s="15" t="s">
        <v>214</v>
      </c>
      <c r="Q55" s="16"/>
      <c r="R55" s="17"/>
      <c r="S55" s="5"/>
      <c r="T55" s="5"/>
      <c r="U55" s="5"/>
      <c r="V55" s="5"/>
      <c r="W55" s="5"/>
      <c r="X55" s="5"/>
    </row>
    <row r="56" ht="67.5" customHeight="1">
      <c r="A56" s="19"/>
      <c r="B56" s="19"/>
      <c r="C56" s="19"/>
      <c r="D56" s="19"/>
      <c r="E56" s="7">
        <v>2.0</v>
      </c>
      <c r="F56" s="7" t="s">
        <v>215</v>
      </c>
      <c r="G56" s="7" t="s">
        <v>216</v>
      </c>
      <c r="H56" s="37">
        <v>350.0</v>
      </c>
      <c r="I56" s="10">
        <v>46.0</v>
      </c>
      <c r="J56" s="26"/>
      <c r="K56" s="11" t="s">
        <v>79</v>
      </c>
      <c r="L56" s="34">
        <f t="shared" si="7"/>
        <v>46</v>
      </c>
      <c r="M56" s="31">
        <f t="shared" si="8"/>
        <v>0.1314285714</v>
      </c>
      <c r="N56" s="13" t="s">
        <v>24</v>
      </c>
      <c r="O56" s="39" t="s">
        <v>107</v>
      </c>
      <c r="P56" s="15" t="s">
        <v>217</v>
      </c>
      <c r="Q56" s="16"/>
      <c r="R56" s="17"/>
      <c r="S56" s="5"/>
      <c r="T56" s="5"/>
      <c r="U56" s="5"/>
      <c r="V56" s="5"/>
      <c r="W56" s="5"/>
      <c r="X56" s="5"/>
    </row>
    <row r="57" ht="72.0" customHeight="1">
      <c r="A57" s="19"/>
      <c r="B57" s="19"/>
      <c r="C57" s="32"/>
      <c r="D57" s="32"/>
      <c r="E57" s="7">
        <v>3.0</v>
      </c>
      <c r="F57" s="7" t="s">
        <v>218</v>
      </c>
      <c r="G57" s="7" t="s">
        <v>219</v>
      </c>
      <c r="H57" s="24">
        <v>160.0</v>
      </c>
      <c r="I57" s="10">
        <v>6.0</v>
      </c>
      <c r="J57" s="26"/>
      <c r="K57" s="11" t="s">
        <v>79</v>
      </c>
      <c r="L57" s="34">
        <f t="shared" si="7"/>
        <v>6</v>
      </c>
      <c r="M57" s="31">
        <f t="shared" si="8"/>
        <v>0.0375</v>
      </c>
      <c r="N57" s="13" t="s">
        <v>24</v>
      </c>
      <c r="O57" s="39" t="s">
        <v>107</v>
      </c>
      <c r="P57" s="15" t="s">
        <v>220</v>
      </c>
      <c r="Q57" s="16"/>
      <c r="R57" s="17"/>
      <c r="S57" s="5"/>
      <c r="T57" s="5"/>
      <c r="U57" s="5"/>
      <c r="V57" s="5"/>
      <c r="W57" s="5"/>
      <c r="X57" s="5"/>
    </row>
    <row r="58" ht="107.25" customHeight="1">
      <c r="A58" s="19"/>
      <c r="B58" s="19"/>
      <c r="C58" s="23">
        <v>26.0</v>
      </c>
      <c r="D58" s="23" t="s">
        <v>221</v>
      </c>
      <c r="E58" s="7">
        <v>1.0</v>
      </c>
      <c r="F58" s="7" t="s">
        <v>222</v>
      </c>
      <c r="G58" s="7" t="s">
        <v>223</v>
      </c>
      <c r="H58" s="37">
        <v>40.0</v>
      </c>
      <c r="I58" s="10">
        <v>23.0</v>
      </c>
      <c r="J58" s="26"/>
      <c r="K58" s="11" t="s">
        <v>58</v>
      </c>
      <c r="L58" s="34">
        <f t="shared" si="7"/>
        <v>23</v>
      </c>
      <c r="M58" s="31">
        <f t="shared" si="8"/>
        <v>0.575</v>
      </c>
      <c r="N58" s="28" t="s">
        <v>35</v>
      </c>
      <c r="O58" s="39" t="s">
        <v>107</v>
      </c>
      <c r="P58" s="53" t="s">
        <v>224</v>
      </c>
      <c r="Q58" s="16"/>
      <c r="R58" s="17"/>
      <c r="S58" s="18"/>
      <c r="T58" s="5"/>
      <c r="U58" s="5"/>
      <c r="V58" s="5"/>
      <c r="W58" s="5"/>
      <c r="X58" s="5"/>
    </row>
    <row r="59" ht="108.75" customHeight="1">
      <c r="A59" s="19"/>
      <c r="B59" s="19"/>
      <c r="C59" s="32"/>
      <c r="D59" s="32"/>
      <c r="E59" s="7">
        <v>2.0</v>
      </c>
      <c r="F59" s="7" t="s">
        <v>225</v>
      </c>
      <c r="G59" s="7" t="s">
        <v>226</v>
      </c>
      <c r="H59" s="37">
        <v>30.0</v>
      </c>
      <c r="I59" s="10">
        <v>227.0</v>
      </c>
      <c r="J59" s="26"/>
      <c r="K59" s="11" t="s">
        <v>58</v>
      </c>
      <c r="L59" s="34">
        <f t="shared" si="7"/>
        <v>227</v>
      </c>
      <c r="M59" s="31">
        <f t="shared" si="8"/>
        <v>7.566666667</v>
      </c>
      <c r="N59" s="28" t="s">
        <v>35</v>
      </c>
      <c r="O59" s="39" t="s">
        <v>107</v>
      </c>
      <c r="P59" s="53" t="s">
        <v>224</v>
      </c>
      <c r="Q59" s="16"/>
      <c r="R59" s="17"/>
      <c r="S59" s="18" t="s">
        <v>227</v>
      </c>
      <c r="T59" s="5"/>
      <c r="U59" s="5"/>
      <c r="V59" s="5"/>
      <c r="W59" s="5"/>
      <c r="X59" s="5"/>
    </row>
    <row r="60" ht="173.25" customHeight="1">
      <c r="A60" s="19"/>
      <c r="B60" s="19"/>
      <c r="C60" s="23">
        <v>27.0</v>
      </c>
      <c r="D60" s="23" t="s">
        <v>228</v>
      </c>
      <c r="E60" s="7">
        <v>1.0</v>
      </c>
      <c r="F60" s="7" t="s">
        <v>229</v>
      </c>
      <c r="G60" s="7" t="s">
        <v>230</v>
      </c>
      <c r="H60" s="37">
        <v>70.0</v>
      </c>
      <c r="I60" s="10">
        <v>219.0</v>
      </c>
      <c r="J60" s="26"/>
      <c r="K60" s="11" t="s">
        <v>58</v>
      </c>
      <c r="L60" s="34">
        <f t="shared" si="7"/>
        <v>219</v>
      </c>
      <c r="M60" s="31">
        <f t="shared" si="8"/>
        <v>3.128571429</v>
      </c>
      <c r="N60" s="28" t="s">
        <v>35</v>
      </c>
      <c r="O60" s="39" t="s">
        <v>107</v>
      </c>
      <c r="P60" s="54" t="s">
        <v>231</v>
      </c>
      <c r="Q60" s="16"/>
      <c r="R60" s="17"/>
      <c r="S60" s="5"/>
      <c r="T60" s="5"/>
      <c r="U60" s="5"/>
      <c r="V60" s="5"/>
      <c r="W60" s="5"/>
      <c r="X60" s="5"/>
    </row>
    <row r="61" ht="146.25" customHeight="1">
      <c r="A61" s="19"/>
      <c r="B61" s="19"/>
      <c r="C61" s="32"/>
      <c r="D61" s="32"/>
      <c r="E61" s="7">
        <v>2.0</v>
      </c>
      <c r="F61" s="7" t="s">
        <v>232</v>
      </c>
      <c r="G61" s="7" t="s">
        <v>233</v>
      </c>
      <c r="H61" s="37">
        <v>20.0</v>
      </c>
      <c r="I61" s="10">
        <v>23.0</v>
      </c>
      <c r="J61" s="26"/>
      <c r="K61" s="11" t="s">
        <v>58</v>
      </c>
      <c r="L61" s="34">
        <f t="shared" si="7"/>
        <v>23</v>
      </c>
      <c r="M61" s="31">
        <f t="shared" si="8"/>
        <v>1.15</v>
      </c>
      <c r="N61" s="28" t="s">
        <v>35</v>
      </c>
      <c r="O61" s="39" t="s">
        <v>107</v>
      </c>
      <c r="P61" s="54" t="s">
        <v>231</v>
      </c>
      <c r="Q61" s="16"/>
      <c r="R61" s="17"/>
      <c r="S61" s="5"/>
      <c r="T61" s="5"/>
      <c r="U61" s="5"/>
      <c r="V61" s="5"/>
      <c r="W61" s="5"/>
      <c r="X61" s="5"/>
    </row>
    <row r="62" ht="41.25" customHeight="1">
      <c r="A62" s="19"/>
      <c r="B62" s="19"/>
      <c r="C62" s="23">
        <v>28.0</v>
      </c>
      <c r="D62" s="23" t="s">
        <v>234</v>
      </c>
      <c r="E62" s="7">
        <v>1.0</v>
      </c>
      <c r="F62" s="7" t="s">
        <v>235</v>
      </c>
      <c r="G62" s="7" t="s">
        <v>236</v>
      </c>
      <c r="H62" s="24">
        <v>3000.0</v>
      </c>
      <c r="I62" s="10">
        <v>0.0</v>
      </c>
      <c r="J62" s="26"/>
      <c r="K62" s="11" t="s">
        <v>58</v>
      </c>
      <c r="L62" s="34">
        <f t="shared" si="7"/>
        <v>0</v>
      </c>
      <c r="M62" s="31">
        <f t="shared" si="8"/>
        <v>0</v>
      </c>
      <c r="N62" s="13" t="s">
        <v>24</v>
      </c>
      <c r="O62" s="39" t="s">
        <v>107</v>
      </c>
      <c r="P62" s="54" t="s">
        <v>237</v>
      </c>
      <c r="Q62" s="16"/>
      <c r="R62" s="17"/>
      <c r="S62" s="5"/>
      <c r="T62" s="5"/>
      <c r="U62" s="5"/>
      <c r="V62" s="5"/>
      <c r="W62" s="5"/>
      <c r="X62" s="5"/>
    </row>
    <row r="63" ht="42.75" customHeight="1">
      <c r="A63" s="19"/>
      <c r="B63" s="19"/>
      <c r="C63" s="19"/>
      <c r="D63" s="19"/>
      <c r="E63" s="7">
        <v>2.0</v>
      </c>
      <c r="F63" s="7" t="s">
        <v>238</v>
      </c>
      <c r="G63" s="7" t="s">
        <v>239</v>
      </c>
      <c r="H63" s="37">
        <v>650.0</v>
      </c>
      <c r="I63" s="10">
        <v>0.0</v>
      </c>
      <c r="J63" s="26"/>
      <c r="K63" s="11" t="s">
        <v>58</v>
      </c>
      <c r="L63" s="34">
        <f t="shared" si="7"/>
        <v>0</v>
      </c>
      <c r="M63" s="31">
        <f t="shared" si="8"/>
        <v>0</v>
      </c>
      <c r="N63" s="13" t="s">
        <v>24</v>
      </c>
      <c r="O63" s="38" t="s">
        <v>97</v>
      </c>
      <c r="P63" s="54" t="s">
        <v>237</v>
      </c>
      <c r="Q63" s="16"/>
      <c r="R63" s="17"/>
      <c r="S63" s="5"/>
      <c r="T63" s="5"/>
      <c r="U63" s="5"/>
      <c r="V63" s="5"/>
      <c r="W63" s="5"/>
      <c r="X63" s="5"/>
    </row>
    <row r="64" ht="47.25" customHeight="1">
      <c r="A64" s="32"/>
      <c r="B64" s="32"/>
      <c r="C64" s="32"/>
      <c r="D64" s="32"/>
      <c r="E64" s="7">
        <v>3.0</v>
      </c>
      <c r="F64" s="7" t="s">
        <v>240</v>
      </c>
      <c r="G64" s="7" t="s">
        <v>241</v>
      </c>
      <c r="H64" s="37">
        <v>300.0</v>
      </c>
      <c r="I64" s="10">
        <v>0.0</v>
      </c>
      <c r="J64" s="26"/>
      <c r="K64" s="11" t="s">
        <v>58</v>
      </c>
      <c r="L64" s="34">
        <f t="shared" si="7"/>
        <v>0</v>
      </c>
      <c r="M64" s="31">
        <f t="shared" si="8"/>
        <v>0</v>
      </c>
      <c r="N64" s="13" t="s">
        <v>24</v>
      </c>
      <c r="O64" s="38" t="s">
        <v>190</v>
      </c>
      <c r="P64" s="54" t="s">
        <v>237</v>
      </c>
      <c r="Q64" s="16"/>
      <c r="R64" s="17"/>
      <c r="S64" s="5"/>
      <c r="T64" s="5"/>
      <c r="U64" s="5"/>
      <c r="V64" s="5"/>
      <c r="W64" s="5"/>
      <c r="X64" s="5"/>
    </row>
    <row r="65" ht="35.25" customHeight="1">
      <c r="A65" s="6" t="s">
        <v>242</v>
      </c>
      <c r="B65" s="6" t="s">
        <v>243</v>
      </c>
      <c r="C65" s="23">
        <v>29.0</v>
      </c>
      <c r="D65" s="23" t="s">
        <v>244</v>
      </c>
      <c r="E65" s="7">
        <v>1.0</v>
      </c>
      <c r="F65" s="7" t="s">
        <v>245</v>
      </c>
      <c r="G65" s="7" t="s">
        <v>246</v>
      </c>
      <c r="H65" s="37">
        <v>1.0</v>
      </c>
      <c r="I65" s="10">
        <v>0.0</v>
      </c>
      <c r="J65" s="26"/>
      <c r="K65" s="11" t="s">
        <v>49</v>
      </c>
      <c r="L65" s="34">
        <f t="shared" si="7"/>
        <v>0</v>
      </c>
      <c r="M65" s="31">
        <f t="shared" si="8"/>
        <v>0</v>
      </c>
      <c r="N65" s="13" t="s">
        <v>24</v>
      </c>
      <c r="O65" s="39" t="s">
        <v>247</v>
      </c>
      <c r="P65" s="54" t="s">
        <v>248</v>
      </c>
      <c r="Q65" s="16"/>
      <c r="R65" s="17"/>
      <c r="S65" s="5"/>
      <c r="T65" s="5"/>
      <c r="U65" s="5"/>
      <c r="V65" s="5"/>
      <c r="W65" s="5"/>
      <c r="X65" s="5"/>
    </row>
    <row r="66" ht="30.0" customHeight="1">
      <c r="A66" s="19"/>
      <c r="B66" s="19"/>
      <c r="C66" s="19"/>
      <c r="D66" s="19"/>
      <c r="E66" s="7">
        <v>2.0</v>
      </c>
      <c r="F66" s="7" t="s">
        <v>249</v>
      </c>
      <c r="G66" s="7" t="s">
        <v>250</v>
      </c>
      <c r="H66" s="37">
        <v>1.0</v>
      </c>
      <c r="I66" s="10">
        <v>1.0</v>
      </c>
      <c r="J66" s="26"/>
      <c r="K66" s="11" t="s">
        <v>49</v>
      </c>
      <c r="L66" s="34">
        <f t="shared" si="7"/>
        <v>1</v>
      </c>
      <c r="M66" s="31">
        <f t="shared" si="8"/>
        <v>1</v>
      </c>
      <c r="N66" s="28" t="s">
        <v>35</v>
      </c>
      <c r="O66" s="39" t="s">
        <v>247</v>
      </c>
      <c r="P66" s="54" t="s">
        <v>251</v>
      </c>
      <c r="Q66" s="16"/>
      <c r="R66" s="17"/>
      <c r="S66" s="5"/>
      <c r="T66" s="5"/>
      <c r="U66" s="5"/>
      <c r="V66" s="5"/>
      <c r="W66" s="5"/>
      <c r="X66" s="5"/>
    </row>
    <row r="67" ht="44.25" customHeight="1">
      <c r="A67" s="19"/>
      <c r="B67" s="19"/>
      <c r="C67" s="19"/>
      <c r="D67" s="19"/>
      <c r="E67" s="7">
        <v>3.0</v>
      </c>
      <c r="F67" s="7" t="s">
        <v>252</v>
      </c>
      <c r="G67" s="7" t="s">
        <v>253</v>
      </c>
      <c r="H67" s="37">
        <v>1.0</v>
      </c>
      <c r="I67" s="10">
        <v>0.0</v>
      </c>
      <c r="J67" s="26"/>
      <c r="K67" s="11" t="s">
        <v>49</v>
      </c>
      <c r="L67" s="34">
        <f t="shared" si="7"/>
        <v>0</v>
      </c>
      <c r="M67" s="31">
        <f t="shared" si="8"/>
        <v>0</v>
      </c>
      <c r="N67" s="13" t="s">
        <v>24</v>
      </c>
      <c r="O67" s="39" t="s">
        <v>247</v>
      </c>
      <c r="P67" s="54" t="s">
        <v>254</v>
      </c>
      <c r="Q67" s="16"/>
      <c r="R67" s="17"/>
      <c r="S67" s="18"/>
      <c r="T67" s="5"/>
      <c r="U67" s="5"/>
      <c r="V67" s="5"/>
      <c r="W67" s="5"/>
      <c r="X67" s="5"/>
    </row>
    <row r="68" ht="94.5" customHeight="1">
      <c r="A68" s="19"/>
      <c r="B68" s="19"/>
      <c r="C68" s="19"/>
      <c r="D68" s="19"/>
      <c r="E68" s="7">
        <v>4.0</v>
      </c>
      <c r="F68" s="7" t="s">
        <v>255</v>
      </c>
      <c r="G68" s="7" t="s">
        <v>256</v>
      </c>
      <c r="H68" s="24">
        <v>35.0</v>
      </c>
      <c r="I68" s="10">
        <v>111.0</v>
      </c>
      <c r="J68" s="26"/>
      <c r="K68" s="11" t="s">
        <v>58</v>
      </c>
      <c r="L68" s="55">
        <v>103.0</v>
      </c>
      <c r="M68" s="12">
        <f t="shared" si="8"/>
        <v>2.942857143</v>
      </c>
      <c r="N68" s="28" t="s">
        <v>35</v>
      </c>
      <c r="O68" s="39" t="s">
        <v>247</v>
      </c>
      <c r="P68" s="54" t="s">
        <v>257</v>
      </c>
      <c r="Q68" s="16"/>
      <c r="R68" s="17"/>
      <c r="S68" s="5"/>
      <c r="T68" s="5"/>
      <c r="U68" s="5"/>
      <c r="V68" s="5"/>
      <c r="W68" s="5"/>
      <c r="X68" s="5"/>
    </row>
    <row r="69" ht="168.0" customHeight="1">
      <c r="A69" s="19"/>
      <c r="B69" s="19"/>
      <c r="C69" s="32"/>
      <c r="D69" s="32"/>
      <c r="E69" s="7">
        <v>5.0</v>
      </c>
      <c r="F69" s="7" t="s">
        <v>258</v>
      </c>
      <c r="G69" s="7" t="s">
        <v>259</v>
      </c>
      <c r="H69" s="37" t="s">
        <v>48</v>
      </c>
      <c r="I69" s="20">
        <v>0.9861</v>
      </c>
      <c r="J69" s="26"/>
      <c r="K69" s="11" t="s">
        <v>58</v>
      </c>
      <c r="L69" s="56">
        <f t="shared" ref="L69:L70" si="9">I69</f>
        <v>0.9861</v>
      </c>
      <c r="M69" s="38" t="s">
        <v>48</v>
      </c>
      <c r="N69" s="7" t="s">
        <v>50</v>
      </c>
      <c r="O69" s="39" t="s">
        <v>36</v>
      </c>
      <c r="P69" s="54" t="s">
        <v>260</v>
      </c>
      <c r="Q69" s="16"/>
      <c r="R69" s="17"/>
      <c r="S69" s="18"/>
      <c r="T69" s="5"/>
      <c r="U69" s="5"/>
      <c r="V69" s="5"/>
      <c r="W69" s="5"/>
      <c r="X69" s="5"/>
    </row>
    <row r="70" ht="66.75" customHeight="1">
      <c r="A70" s="19"/>
      <c r="B70" s="19"/>
      <c r="C70" s="23">
        <v>30.0</v>
      </c>
      <c r="D70" s="23" t="s">
        <v>261</v>
      </c>
      <c r="E70" s="7">
        <v>1.0</v>
      </c>
      <c r="F70" s="7" t="s">
        <v>262</v>
      </c>
      <c r="G70" s="7" t="s">
        <v>263</v>
      </c>
      <c r="H70" s="37">
        <v>1.0</v>
      </c>
      <c r="I70" s="10">
        <v>1.0</v>
      </c>
      <c r="J70" s="26"/>
      <c r="K70" s="11" t="s">
        <v>49</v>
      </c>
      <c r="L70" s="34">
        <f t="shared" si="9"/>
        <v>1</v>
      </c>
      <c r="M70" s="31">
        <f>L70/H70</f>
        <v>1</v>
      </c>
      <c r="N70" s="28" t="s">
        <v>35</v>
      </c>
      <c r="O70" s="39" t="s">
        <v>247</v>
      </c>
      <c r="P70" s="54" t="s">
        <v>264</v>
      </c>
      <c r="Q70" s="16"/>
      <c r="R70" s="17"/>
      <c r="S70" s="5"/>
      <c r="T70" s="5"/>
      <c r="U70" s="5"/>
      <c r="V70" s="5"/>
      <c r="W70" s="5"/>
      <c r="X70" s="5"/>
    </row>
    <row r="71" ht="66.75" customHeight="1">
      <c r="A71" s="19"/>
      <c r="B71" s="19"/>
      <c r="C71" s="32"/>
      <c r="D71" s="32"/>
      <c r="E71" s="7">
        <v>2.0</v>
      </c>
      <c r="F71" s="7" t="s">
        <v>265</v>
      </c>
      <c r="G71" s="7" t="s">
        <v>266</v>
      </c>
      <c r="H71" s="24" t="s">
        <v>48</v>
      </c>
      <c r="I71" s="10" t="s">
        <v>48</v>
      </c>
      <c r="J71" s="26"/>
      <c r="K71" s="11" t="s">
        <v>49</v>
      </c>
      <c r="L71" s="57" t="s">
        <v>48</v>
      </c>
      <c r="M71" s="38" t="s">
        <v>48</v>
      </c>
      <c r="N71" s="7" t="s">
        <v>50</v>
      </c>
      <c r="O71" s="38" t="s">
        <v>158</v>
      </c>
      <c r="P71" s="54" t="s">
        <v>48</v>
      </c>
      <c r="Q71" s="16"/>
      <c r="R71" s="17"/>
      <c r="S71" s="5"/>
      <c r="T71" s="5"/>
      <c r="U71" s="5"/>
      <c r="V71" s="5"/>
      <c r="W71" s="5"/>
      <c r="X71" s="5"/>
    </row>
    <row r="72" ht="53.25" customHeight="1">
      <c r="A72" s="19"/>
      <c r="B72" s="19"/>
      <c r="C72" s="7">
        <v>31.0</v>
      </c>
      <c r="D72" s="7" t="s">
        <v>267</v>
      </c>
      <c r="E72" s="7">
        <v>1.0</v>
      </c>
      <c r="F72" s="7" t="s">
        <v>268</v>
      </c>
      <c r="G72" s="7" t="s">
        <v>269</v>
      </c>
      <c r="H72" s="24" t="s">
        <v>48</v>
      </c>
      <c r="I72" s="10" t="s">
        <v>48</v>
      </c>
      <c r="J72" s="26"/>
      <c r="K72" s="11" t="s">
        <v>49</v>
      </c>
      <c r="L72" s="57" t="s">
        <v>48</v>
      </c>
      <c r="M72" s="11" t="s">
        <v>48</v>
      </c>
      <c r="N72" s="7" t="s">
        <v>50</v>
      </c>
      <c r="O72" s="39" t="s">
        <v>36</v>
      </c>
      <c r="P72" s="54" t="s">
        <v>270</v>
      </c>
      <c r="Q72" s="16"/>
      <c r="R72" s="17"/>
      <c r="S72" s="5"/>
      <c r="T72" s="5"/>
      <c r="U72" s="5"/>
      <c r="V72" s="5"/>
      <c r="W72" s="5"/>
      <c r="X72" s="5"/>
    </row>
    <row r="73" ht="63.75" customHeight="1">
      <c r="A73" s="19"/>
      <c r="B73" s="19"/>
      <c r="C73" s="7">
        <v>32.0</v>
      </c>
      <c r="D73" s="7" t="s">
        <v>271</v>
      </c>
      <c r="E73" s="7">
        <v>1.0</v>
      </c>
      <c r="F73" s="7" t="s">
        <v>272</v>
      </c>
      <c r="G73" s="7" t="s">
        <v>273</v>
      </c>
      <c r="H73" s="37">
        <v>8.0</v>
      </c>
      <c r="I73" s="10">
        <v>4.0</v>
      </c>
      <c r="J73" s="26"/>
      <c r="K73" s="11" t="s">
        <v>58</v>
      </c>
      <c r="L73" s="34">
        <f t="shared" ref="L73:L76" si="10">I73</f>
        <v>4</v>
      </c>
      <c r="M73" s="31">
        <f t="shared" ref="M73:M76" si="11">L73/H73</f>
        <v>0.5</v>
      </c>
      <c r="N73" s="22" t="s">
        <v>30</v>
      </c>
      <c r="O73" s="38" t="s">
        <v>274</v>
      </c>
      <c r="P73" s="54" t="s">
        <v>275</v>
      </c>
      <c r="Q73" s="16"/>
      <c r="R73" s="17"/>
      <c r="S73" s="5"/>
      <c r="T73" s="5"/>
      <c r="U73" s="5"/>
      <c r="V73" s="5"/>
      <c r="W73" s="5"/>
      <c r="X73" s="5"/>
    </row>
    <row r="74" ht="69.75" customHeight="1">
      <c r="A74" s="19"/>
      <c r="B74" s="19"/>
      <c r="C74" s="23">
        <v>33.0</v>
      </c>
      <c r="D74" s="23" t="s">
        <v>276</v>
      </c>
      <c r="E74" s="7">
        <v>1.0</v>
      </c>
      <c r="F74" s="7" t="s">
        <v>277</v>
      </c>
      <c r="G74" s="7" t="s">
        <v>278</v>
      </c>
      <c r="H74" s="24">
        <v>5.0</v>
      </c>
      <c r="I74" s="10">
        <v>4.0</v>
      </c>
      <c r="J74" s="26"/>
      <c r="K74" s="11" t="s">
        <v>58</v>
      </c>
      <c r="L74" s="34">
        <f t="shared" si="10"/>
        <v>4</v>
      </c>
      <c r="M74" s="31">
        <f t="shared" si="11"/>
        <v>0.8</v>
      </c>
      <c r="N74" s="22" t="s">
        <v>30</v>
      </c>
      <c r="O74" s="38" t="s">
        <v>279</v>
      </c>
      <c r="P74" s="54" t="s">
        <v>280</v>
      </c>
      <c r="Q74" s="16"/>
      <c r="R74" s="17"/>
      <c r="S74" s="5"/>
      <c r="T74" s="5"/>
      <c r="U74" s="5"/>
      <c r="V74" s="5"/>
      <c r="W74" s="5"/>
      <c r="X74" s="5"/>
    </row>
    <row r="75" ht="71.25" customHeight="1">
      <c r="A75" s="32"/>
      <c r="B75" s="32"/>
      <c r="C75" s="32"/>
      <c r="D75" s="32"/>
      <c r="E75" s="7">
        <v>2.0</v>
      </c>
      <c r="F75" s="7" t="s">
        <v>281</v>
      </c>
      <c r="G75" s="7" t="s">
        <v>282</v>
      </c>
      <c r="H75" s="24">
        <v>5.0</v>
      </c>
      <c r="I75" s="10">
        <v>4.0</v>
      </c>
      <c r="J75" s="26"/>
      <c r="K75" s="11" t="s">
        <v>58</v>
      </c>
      <c r="L75" s="34">
        <f t="shared" si="10"/>
        <v>4</v>
      </c>
      <c r="M75" s="31">
        <f t="shared" si="11"/>
        <v>0.8</v>
      </c>
      <c r="N75" s="22" t="s">
        <v>30</v>
      </c>
      <c r="O75" s="38" t="s">
        <v>279</v>
      </c>
      <c r="P75" s="54" t="s">
        <v>280</v>
      </c>
      <c r="Q75" s="16"/>
      <c r="R75" s="17"/>
      <c r="S75" s="5"/>
      <c r="T75" s="5"/>
      <c r="U75" s="5"/>
      <c r="V75" s="5"/>
      <c r="W75" s="5"/>
      <c r="X75" s="5"/>
    </row>
    <row r="76" ht="74.25" customHeight="1">
      <c r="A76" s="6" t="s">
        <v>242</v>
      </c>
      <c r="B76" s="6" t="s">
        <v>283</v>
      </c>
      <c r="C76" s="7">
        <v>34.0</v>
      </c>
      <c r="D76" s="7" t="s">
        <v>284</v>
      </c>
      <c r="E76" s="7">
        <v>1.0</v>
      </c>
      <c r="F76" s="7" t="s">
        <v>285</v>
      </c>
      <c r="G76" s="7" t="s">
        <v>286</v>
      </c>
      <c r="H76" s="37">
        <v>3.0</v>
      </c>
      <c r="I76" s="10">
        <v>1.0</v>
      </c>
      <c r="J76" s="26"/>
      <c r="K76" s="11" t="s">
        <v>23</v>
      </c>
      <c r="L76" s="34">
        <f t="shared" si="10"/>
        <v>1</v>
      </c>
      <c r="M76" s="31">
        <f t="shared" si="11"/>
        <v>0.3333333333</v>
      </c>
      <c r="N76" s="22" t="s">
        <v>30</v>
      </c>
      <c r="O76" s="38" t="s">
        <v>158</v>
      </c>
      <c r="P76" s="54" t="s">
        <v>287</v>
      </c>
      <c r="Q76" s="16"/>
      <c r="R76" s="17"/>
      <c r="S76" s="5"/>
      <c r="T76" s="5"/>
      <c r="U76" s="5"/>
      <c r="V76" s="5"/>
      <c r="W76" s="5"/>
      <c r="X76" s="5"/>
    </row>
    <row r="77" ht="50.25" customHeight="1">
      <c r="A77" s="19"/>
      <c r="B77" s="19"/>
      <c r="C77" s="7">
        <v>35.0</v>
      </c>
      <c r="D77" s="7" t="s">
        <v>288</v>
      </c>
      <c r="E77" s="7">
        <v>1.0</v>
      </c>
      <c r="F77" s="7" t="s">
        <v>289</v>
      </c>
      <c r="G77" s="7" t="s">
        <v>290</v>
      </c>
      <c r="H77" s="37" t="s">
        <v>48</v>
      </c>
      <c r="I77" s="10">
        <v>1.0</v>
      </c>
      <c r="J77" s="26"/>
      <c r="K77" s="11" t="s">
        <v>23</v>
      </c>
      <c r="L77" s="57">
        <v>1.0</v>
      </c>
      <c r="M77" s="38" t="s">
        <v>48</v>
      </c>
      <c r="N77" s="58" t="s">
        <v>291</v>
      </c>
      <c r="O77" s="38" t="s">
        <v>158</v>
      </c>
      <c r="P77" s="54" t="s">
        <v>292</v>
      </c>
      <c r="Q77" s="16"/>
      <c r="R77" s="17"/>
      <c r="S77" s="5"/>
      <c r="T77" s="5"/>
      <c r="U77" s="5"/>
      <c r="V77" s="5"/>
      <c r="W77" s="5"/>
      <c r="X77" s="5"/>
    </row>
    <row r="78" ht="111.0" customHeight="1">
      <c r="A78" s="32"/>
      <c r="B78" s="32"/>
      <c r="C78" s="7">
        <v>36.0</v>
      </c>
      <c r="D78" s="7" t="s">
        <v>293</v>
      </c>
      <c r="E78" s="7">
        <v>1.0</v>
      </c>
      <c r="F78" s="7" t="s">
        <v>294</v>
      </c>
      <c r="G78" s="7" t="s">
        <v>295</v>
      </c>
      <c r="H78" s="24" t="s">
        <v>48</v>
      </c>
      <c r="I78" s="10" t="s">
        <v>48</v>
      </c>
      <c r="J78" s="26"/>
      <c r="K78" s="11" t="s">
        <v>296</v>
      </c>
      <c r="L78" s="57" t="s">
        <v>48</v>
      </c>
      <c r="M78" s="11" t="s">
        <v>48</v>
      </c>
      <c r="N78" s="7" t="s">
        <v>50</v>
      </c>
      <c r="O78" s="38" t="s">
        <v>247</v>
      </c>
      <c r="P78" s="54" t="s">
        <v>48</v>
      </c>
      <c r="Q78" s="16"/>
      <c r="R78" s="17"/>
      <c r="S78" s="5"/>
      <c r="T78" s="5"/>
      <c r="U78" s="5"/>
      <c r="V78" s="5"/>
      <c r="W78" s="5"/>
      <c r="X78" s="5"/>
    </row>
    <row r="79" ht="93.0" customHeight="1">
      <c r="A79" s="6" t="s">
        <v>242</v>
      </c>
      <c r="B79" s="6" t="s">
        <v>297</v>
      </c>
      <c r="C79" s="23">
        <v>37.0</v>
      </c>
      <c r="D79" s="23" t="s">
        <v>298</v>
      </c>
      <c r="E79" s="7">
        <v>1.0</v>
      </c>
      <c r="F79" s="7" t="s">
        <v>299</v>
      </c>
      <c r="G79" s="7" t="s">
        <v>300</v>
      </c>
      <c r="H79" s="37">
        <v>12.0</v>
      </c>
      <c r="I79" s="10">
        <v>7.0</v>
      </c>
      <c r="J79" s="26"/>
      <c r="K79" s="11" t="s">
        <v>23</v>
      </c>
      <c r="L79" s="34">
        <f t="shared" ref="L79:L80" si="12">I79</f>
        <v>7</v>
      </c>
      <c r="M79" s="31">
        <f t="shared" ref="M79:M80" si="13">L79/H79</f>
        <v>0.5833333333</v>
      </c>
      <c r="N79" s="22" t="s">
        <v>30</v>
      </c>
      <c r="O79" s="39" t="s">
        <v>279</v>
      </c>
      <c r="P79" s="54" t="s">
        <v>301</v>
      </c>
      <c r="Q79" s="16"/>
      <c r="R79" s="17"/>
      <c r="S79" s="5"/>
      <c r="T79" s="5"/>
      <c r="U79" s="5"/>
      <c r="V79" s="5"/>
      <c r="W79" s="5"/>
      <c r="X79" s="5"/>
    </row>
    <row r="80" ht="93.0" customHeight="1">
      <c r="A80" s="19"/>
      <c r="B80" s="19"/>
      <c r="C80" s="32"/>
      <c r="D80" s="32"/>
      <c r="E80" s="40">
        <v>2.0</v>
      </c>
      <c r="F80" s="40" t="s">
        <v>302</v>
      </c>
      <c r="G80" s="40" t="s">
        <v>303</v>
      </c>
      <c r="H80" s="37">
        <v>2.0</v>
      </c>
      <c r="I80" s="10">
        <v>0.0</v>
      </c>
      <c r="J80" s="26"/>
      <c r="K80" s="11" t="s">
        <v>23</v>
      </c>
      <c r="L80" s="34">
        <f t="shared" si="12"/>
        <v>0</v>
      </c>
      <c r="M80" s="31">
        <f t="shared" si="13"/>
        <v>0</v>
      </c>
      <c r="N80" s="13" t="s">
        <v>24</v>
      </c>
      <c r="O80" s="39" t="s">
        <v>279</v>
      </c>
      <c r="P80" s="54" t="s">
        <v>304</v>
      </c>
      <c r="Q80" s="16"/>
      <c r="R80" s="17"/>
      <c r="S80" s="18"/>
      <c r="T80" s="5"/>
      <c r="U80" s="5"/>
      <c r="V80" s="5"/>
      <c r="W80" s="5"/>
      <c r="X80" s="5"/>
    </row>
    <row r="81" ht="57.75" customHeight="1">
      <c r="A81" s="19"/>
      <c r="B81" s="19"/>
      <c r="C81" s="23">
        <v>38.0</v>
      </c>
      <c r="D81" s="23" t="s">
        <v>305</v>
      </c>
      <c r="E81" s="7">
        <v>1.0</v>
      </c>
      <c r="F81" s="7" t="s">
        <v>306</v>
      </c>
      <c r="G81" s="7" t="s">
        <v>307</v>
      </c>
      <c r="H81" s="37" t="s">
        <v>48</v>
      </c>
      <c r="I81" s="10" t="s">
        <v>48</v>
      </c>
      <c r="J81" s="26"/>
      <c r="K81" s="11" t="s">
        <v>296</v>
      </c>
      <c r="L81" s="57" t="s">
        <v>48</v>
      </c>
      <c r="M81" s="11" t="s">
        <v>48</v>
      </c>
      <c r="N81" s="7" t="s">
        <v>50</v>
      </c>
      <c r="O81" s="38" t="s">
        <v>158</v>
      </c>
      <c r="P81" s="54" t="s">
        <v>48</v>
      </c>
      <c r="Q81" s="16"/>
      <c r="R81" s="17"/>
      <c r="S81" s="5"/>
      <c r="T81" s="5"/>
      <c r="U81" s="5"/>
      <c r="V81" s="5"/>
      <c r="W81" s="5"/>
      <c r="X81" s="5"/>
    </row>
    <row r="82" ht="57.75" customHeight="1">
      <c r="A82" s="19"/>
      <c r="B82" s="19"/>
      <c r="C82" s="19"/>
      <c r="D82" s="19"/>
      <c r="E82" s="7">
        <v>2.0</v>
      </c>
      <c r="F82" s="7" t="s">
        <v>308</v>
      </c>
      <c r="G82" s="7" t="s">
        <v>309</v>
      </c>
      <c r="H82" s="24" t="s">
        <v>48</v>
      </c>
      <c r="I82" s="10" t="s">
        <v>48</v>
      </c>
      <c r="J82" s="26"/>
      <c r="K82" s="11" t="s">
        <v>296</v>
      </c>
      <c r="L82" s="57" t="s">
        <v>48</v>
      </c>
      <c r="M82" s="11" t="s">
        <v>48</v>
      </c>
      <c r="N82" s="7" t="s">
        <v>50</v>
      </c>
      <c r="O82" s="38" t="s">
        <v>158</v>
      </c>
      <c r="P82" s="54" t="s">
        <v>48</v>
      </c>
      <c r="Q82" s="16"/>
      <c r="R82" s="17"/>
      <c r="S82" s="5"/>
      <c r="T82" s="5"/>
      <c r="U82" s="5"/>
      <c r="V82" s="5"/>
      <c r="W82" s="5"/>
      <c r="X82" s="5"/>
    </row>
    <row r="83" ht="86.25" customHeight="1">
      <c r="A83" s="19"/>
      <c r="B83" s="19"/>
      <c r="C83" s="32"/>
      <c r="D83" s="32"/>
      <c r="E83" s="7">
        <v>3.0</v>
      </c>
      <c r="F83" s="7" t="s">
        <v>310</v>
      </c>
      <c r="G83" s="7" t="s">
        <v>311</v>
      </c>
      <c r="H83" s="59" t="s">
        <v>48</v>
      </c>
      <c r="I83" s="10" t="s">
        <v>48</v>
      </c>
      <c r="J83" s="26"/>
      <c r="K83" s="11" t="s">
        <v>23</v>
      </c>
      <c r="L83" s="60" t="s">
        <v>48</v>
      </c>
      <c r="M83" s="38" t="s">
        <v>48</v>
      </c>
      <c r="N83" s="7" t="s">
        <v>50</v>
      </c>
      <c r="O83" s="38" t="s">
        <v>158</v>
      </c>
      <c r="P83" s="54" t="s">
        <v>48</v>
      </c>
      <c r="Q83" s="16"/>
      <c r="R83" s="17"/>
      <c r="S83" s="5"/>
      <c r="T83" s="5"/>
      <c r="U83" s="5"/>
      <c r="V83" s="5"/>
      <c r="W83" s="5"/>
      <c r="X83" s="5"/>
    </row>
    <row r="84" ht="67.5" customHeight="1">
      <c r="A84" s="19"/>
      <c r="B84" s="19"/>
      <c r="C84" s="7">
        <v>39.0</v>
      </c>
      <c r="D84" s="7" t="s">
        <v>312</v>
      </c>
      <c r="E84" s="7">
        <v>1.0</v>
      </c>
      <c r="F84" s="7" t="s">
        <v>313</v>
      </c>
      <c r="G84" s="7" t="s">
        <v>314</v>
      </c>
      <c r="H84" s="24" t="s">
        <v>48</v>
      </c>
      <c r="I84" s="10" t="s">
        <v>48</v>
      </c>
      <c r="J84" s="26"/>
      <c r="K84" s="11" t="s">
        <v>296</v>
      </c>
      <c r="L84" s="57" t="s">
        <v>48</v>
      </c>
      <c r="M84" s="11" t="s">
        <v>48</v>
      </c>
      <c r="N84" s="7" t="s">
        <v>50</v>
      </c>
      <c r="O84" s="38" t="s">
        <v>158</v>
      </c>
      <c r="P84" s="54" t="s">
        <v>48</v>
      </c>
      <c r="Q84" s="16"/>
      <c r="R84" s="17"/>
      <c r="S84" s="5"/>
      <c r="T84" s="5"/>
      <c r="U84" s="5"/>
      <c r="V84" s="5"/>
      <c r="W84" s="5"/>
      <c r="X84" s="5"/>
    </row>
    <row r="85" ht="118.5" customHeight="1">
      <c r="A85" s="19"/>
      <c r="B85" s="19"/>
      <c r="C85" s="23">
        <v>40.0</v>
      </c>
      <c r="D85" s="23" t="s">
        <v>315</v>
      </c>
      <c r="E85" s="7">
        <v>1.0</v>
      </c>
      <c r="F85" s="7" t="s">
        <v>316</v>
      </c>
      <c r="G85" s="7" t="s">
        <v>317</v>
      </c>
      <c r="H85" s="37">
        <v>20.0</v>
      </c>
      <c r="I85" s="10">
        <v>12.0</v>
      </c>
      <c r="J85" s="26"/>
      <c r="K85" s="11" t="s">
        <v>58</v>
      </c>
      <c r="L85" s="34">
        <f>I85</f>
        <v>12</v>
      </c>
      <c r="M85" s="31">
        <f>L85/H85</f>
        <v>0.6</v>
      </c>
      <c r="N85" s="22" t="s">
        <v>30</v>
      </c>
      <c r="O85" s="38" t="s">
        <v>36</v>
      </c>
      <c r="P85" s="54" t="s">
        <v>318</v>
      </c>
      <c r="Q85" s="16"/>
      <c r="R85" s="17"/>
      <c r="S85" s="5"/>
      <c r="T85" s="5"/>
      <c r="U85" s="5"/>
      <c r="V85" s="5"/>
      <c r="W85" s="5"/>
      <c r="X85" s="5"/>
    </row>
    <row r="86" ht="103.5" customHeight="1">
      <c r="A86" s="19"/>
      <c r="B86" s="19"/>
      <c r="C86" s="32"/>
      <c r="D86" s="32"/>
      <c r="E86" s="7">
        <v>2.0</v>
      </c>
      <c r="F86" s="7" t="s">
        <v>319</v>
      </c>
      <c r="G86" s="7" t="s">
        <v>320</v>
      </c>
      <c r="H86" s="37" t="s">
        <v>48</v>
      </c>
      <c r="I86" s="10" t="s">
        <v>48</v>
      </c>
      <c r="J86" s="26"/>
      <c r="K86" s="11" t="s">
        <v>58</v>
      </c>
      <c r="L86" s="57" t="s">
        <v>48</v>
      </c>
      <c r="M86" s="38" t="s">
        <v>48</v>
      </c>
      <c r="N86" s="7" t="s">
        <v>50</v>
      </c>
      <c r="O86" s="38" t="s">
        <v>36</v>
      </c>
      <c r="P86" s="54" t="s">
        <v>321</v>
      </c>
      <c r="Q86" s="16"/>
      <c r="R86" s="17"/>
      <c r="S86" s="5"/>
      <c r="T86" s="5"/>
      <c r="U86" s="5"/>
      <c r="V86" s="5"/>
      <c r="W86" s="5"/>
      <c r="X86" s="5"/>
    </row>
    <row r="87" ht="29.25" customHeight="1">
      <c r="A87" s="19"/>
      <c r="B87" s="19"/>
      <c r="C87" s="23">
        <v>41.0</v>
      </c>
      <c r="D87" s="23" t="s">
        <v>322</v>
      </c>
      <c r="E87" s="7">
        <v>1.0</v>
      </c>
      <c r="F87" s="7" t="s">
        <v>71</v>
      </c>
      <c r="G87" s="7" t="s">
        <v>323</v>
      </c>
      <c r="H87" s="24">
        <v>1.0</v>
      </c>
      <c r="I87" s="10">
        <v>1.0</v>
      </c>
      <c r="J87" s="26"/>
      <c r="K87" s="11" t="s">
        <v>58</v>
      </c>
      <c r="L87" s="34">
        <f>I87</f>
        <v>1</v>
      </c>
      <c r="M87" s="31">
        <f>L87/H87</f>
        <v>1</v>
      </c>
      <c r="N87" s="28" t="s">
        <v>35</v>
      </c>
      <c r="O87" s="38" t="s">
        <v>158</v>
      </c>
      <c r="P87" s="54"/>
      <c r="Q87" s="16"/>
      <c r="R87" s="17"/>
      <c r="S87" s="18"/>
      <c r="T87" s="5"/>
      <c r="U87" s="5"/>
      <c r="V87" s="5"/>
      <c r="W87" s="5"/>
      <c r="X87" s="5"/>
    </row>
    <row r="88" ht="43.5" customHeight="1">
      <c r="A88" s="19"/>
      <c r="B88" s="19"/>
      <c r="C88" s="32"/>
      <c r="D88" s="32"/>
      <c r="E88" s="7">
        <v>2.0</v>
      </c>
      <c r="F88" s="7" t="s">
        <v>324</v>
      </c>
      <c r="G88" s="7" t="s">
        <v>325</v>
      </c>
      <c r="H88" s="37" t="s">
        <v>48</v>
      </c>
      <c r="I88" s="10" t="s">
        <v>48</v>
      </c>
      <c r="J88" s="26"/>
      <c r="K88" s="11" t="s">
        <v>23</v>
      </c>
      <c r="L88" s="57" t="s">
        <v>48</v>
      </c>
      <c r="M88" s="61" t="s">
        <v>48</v>
      </c>
      <c r="N88" s="7" t="s">
        <v>50</v>
      </c>
      <c r="O88" s="38" t="s">
        <v>158</v>
      </c>
      <c r="P88" s="54"/>
      <c r="Q88" s="16"/>
      <c r="R88" s="17"/>
      <c r="S88" s="18"/>
      <c r="T88" s="5"/>
      <c r="U88" s="5"/>
      <c r="V88" s="5"/>
      <c r="W88" s="5"/>
      <c r="X88" s="5"/>
    </row>
    <row r="89" ht="91.5" customHeight="1">
      <c r="A89" s="32"/>
      <c r="B89" s="32"/>
      <c r="C89" s="7">
        <v>42.0</v>
      </c>
      <c r="D89" s="7" t="s">
        <v>326</v>
      </c>
      <c r="E89" s="7">
        <v>1.0</v>
      </c>
      <c r="F89" s="7" t="s">
        <v>327</v>
      </c>
      <c r="G89" s="7" t="s">
        <v>328</v>
      </c>
      <c r="H89" s="62">
        <v>8000000.0</v>
      </c>
      <c r="I89" s="50">
        <v>8204217.87</v>
      </c>
      <c r="J89" s="26"/>
      <c r="K89" s="11" t="s">
        <v>23</v>
      </c>
      <c r="L89" s="63">
        <f t="shared" ref="L89:L92" si="14">I89</f>
        <v>8204217.87</v>
      </c>
      <c r="M89" s="12">
        <f t="shared" ref="M89:M92" si="15">L89/H89</f>
        <v>1.025527234</v>
      </c>
      <c r="N89" s="28" t="s">
        <v>35</v>
      </c>
      <c r="O89" s="38" t="s">
        <v>158</v>
      </c>
      <c r="P89" s="54" t="s">
        <v>48</v>
      </c>
      <c r="Q89" s="16"/>
      <c r="R89" s="17"/>
      <c r="S89" s="18" t="s">
        <v>329</v>
      </c>
      <c r="T89" s="5"/>
      <c r="U89" s="5"/>
      <c r="V89" s="5"/>
      <c r="W89" s="5"/>
      <c r="X89" s="5"/>
    </row>
    <row r="90" ht="60.75" customHeight="1">
      <c r="A90" s="6" t="s">
        <v>242</v>
      </c>
      <c r="B90" s="6" t="s">
        <v>330</v>
      </c>
      <c r="C90" s="23">
        <v>43.0</v>
      </c>
      <c r="D90" s="23" t="s">
        <v>331</v>
      </c>
      <c r="E90" s="7">
        <v>1.0</v>
      </c>
      <c r="F90" s="7" t="s">
        <v>332</v>
      </c>
      <c r="G90" s="7" t="s">
        <v>333</v>
      </c>
      <c r="H90" s="24">
        <v>1.0</v>
      </c>
      <c r="I90" s="10">
        <v>1.0</v>
      </c>
      <c r="J90" s="26"/>
      <c r="K90" s="11" t="s">
        <v>23</v>
      </c>
      <c r="L90" s="34">
        <f t="shared" si="14"/>
        <v>1</v>
      </c>
      <c r="M90" s="31">
        <f t="shared" si="15"/>
        <v>1</v>
      </c>
      <c r="N90" s="28" t="s">
        <v>35</v>
      </c>
      <c r="O90" s="38" t="s">
        <v>158</v>
      </c>
      <c r="P90" s="54" t="s">
        <v>334</v>
      </c>
      <c r="Q90" s="16"/>
      <c r="R90" s="17"/>
      <c r="S90" s="18" t="s">
        <v>335</v>
      </c>
      <c r="T90" s="5"/>
      <c r="U90" s="5"/>
      <c r="V90" s="5"/>
      <c r="W90" s="5"/>
      <c r="X90" s="5"/>
    </row>
    <row r="91" ht="66.75" customHeight="1">
      <c r="A91" s="19"/>
      <c r="B91" s="19"/>
      <c r="C91" s="32"/>
      <c r="D91" s="32"/>
      <c r="E91" s="7">
        <v>2.0</v>
      </c>
      <c r="F91" s="7" t="s">
        <v>336</v>
      </c>
      <c r="G91" s="7" t="s">
        <v>337</v>
      </c>
      <c r="H91" s="37">
        <v>1.0</v>
      </c>
      <c r="I91" s="10">
        <v>0.0</v>
      </c>
      <c r="J91" s="26"/>
      <c r="K91" s="11" t="s">
        <v>296</v>
      </c>
      <c r="L91" s="34">
        <f t="shared" si="14"/>
        <v>0</v>
      </c>
      <c r="M91" s="31">
        <f t="shared" si="15"/>
        <v>0</v>
      </c>
      <c r="N91" s="13" t="s">
        <v>24</v>
      </c>
      <c r="O91" s="38" t="s">
        <v>158</v>
      </c>
      <c r="P91" s="54" t="s">
        <v>338</v>
      </c>
      <c r="Q91" s="16"/>
      <c r="R91" s="17"/>
      <c r="S91" s="5"/>
      <c r="T91" s="5"/>
      <c r="U91" s="5"/>
      <c r="V91" s="5"/>
      <c r="W91" s="5"/>
      <c r="X91" s="5"/>
    </row>
    <row r="92" ht="106.5" customHeight="1">
      <c r="A92" s="19"/>
      <c r="B92" s="19"/>
      <c r="C92" s="23">
        <v>44.0</v>
      </c>
      <c r="D92" s="23" t="s">
        <v>339</v>
      </c>
      <c r="E92" s="7">
        <v>1.0</v>
      </c>
      <c r="F92" s="7" t="s">
        <v>340</v>
      </c>
      <c r="G92" s="7" t="s">
        <v>341</v>
      </c>
      <c r="H92" s="8">
        <v>0.25</v>
      </c>
      <c r="I92" s="10">
        <v>0.0</v>
      </c>
      <c r="J92" s="26"/>
      <c r="K92" s="11" t="s">
        <v>58</v>
      </c>
      <c r="L92" s="34">
        <f t="shared" si="14"/>
        <v>0</v>
      </c>
      <c r="M92" s="31">
        <f t="shared" si="15"/>
        <v>0</v>
      </c>
      <c r="N92" s="13" t="s">
        <v>24</v>
      </c>
      <c r="O92" s="38" t="s">
        <v>158</v>
      </c>
      <c r="P92" s="54" t="s">
        <v>342</v>
      </c>
      <c r="Q92" s="16"/>
      <c r="R92" s="17"/>
      <c r="S92" s="5"/>
      <c r="T92" s="5"/>
      <c r="U92" s="5"/>
      <c r="V92" s="5"/>
      <c r="W92" s="5"/>
      <c r="X92" s="5"/>
    </row>
    <row r="93" ht="70.5" customHeight="1">
      <c r="A93" s="19"/>
      <c r="B93" s="19"/>
      <c r="C93" s="19"/>
      <c r="D93" s="19"/>
      <c r="E93" s="7">
        <v>2.0</v>
      </c>
      <c r="F93" s="7" t="s">
        <v>343</v>
      </c>
      <c r="G93" s="7" t="s">
        <v>344</v>
      </c>
      <c r="H93" s="24" t="s">
        <v>48</v>
      </c>
      <c r="I93" s="64" t="s">
        <v>48</v>
      </c>
      <c r="J93" s="26"/>
      <c r="K93" s="11" t="s">
        <v>58</v>
      </c>
      <c r="L93" s="57" t="s">
        <v>48</v>
      </c>
      <c r="M93" s="65" t="s">
        <v>48</v>
      </c>
      <c r="N93" s="7" t="s">
        <v>50</v>
      </c>
      <c r="O93" s="38" t="s">
        <v>158</v>
      </c>
      <c r="P93" s="54" t="s">
        <v>345</v>
      </c>
      <c r="Q93" s="66"/>
      <c r="R93" s="17"/>
      <c r="S93" s="5"/>
      <c r="T93" s="5"/>
      <c r="U93" s="5"/>
      <c r="V93" s="5"/>
      <c r="W93" s="5"/>
      <c r="X93" s="5"/>
    </row>
    <row r="94" ht="64.5" customHeight="1">
      <c r="A94" s="19"/>
      <c r="B94" s="19"/>
      <c r="C94" s="32"/>
      <c r="D94" s="32"/>
      <c r="E94" s="7">
        <v>3.0</v>
      </c>
      <c r="F94" s="7" t="s">
        <v>346</v>
      </c>
      <c r="G94" s="7" t="s">
        <v>347</v>
      </c>
      <c r="H94" s="37">
        <v>2.0</v>
      </c>
      <c r="I94" s="10">
        <v>0.0</v>
      </c>
      <c r="J94" s="26"/>
      <c r="K94" s="11" t="s">
        <v>58</v>
      </c>
      <c r="L94" s="34">
        <f>I94</f>
        <v>0</v>
      </c>
      <c r="M94" s="31">
        <f>L94/H94</f>
        <v>0</v>
      </c>
      <c r="N94" s="13" t="s">
        <v>24</v>
      </c>
      <c r="O94" s="38" t="s">
        <v>158</v>
      </c>
      <c r="P94" s="54" t="s">
        <v>348</v>
      </c>
      <c r="Q94" s="16"/>
      <c r="R94" s="17"/>
      <c r="S94" s="5"/>
      <c r="T94" s="5"/>
      <c r="U94" s="5"/>
      <c r="V94" s="5"/>
      <c r="W94" s="5"/>
      <c r="X94" s="5"/>
    </row>
    <row r="95" ht="55.5" customHeight="1">
      <c r="A95" s="19"/>
      <c r="B95" s="19"/>
      <c r="C95" s="23">
        <v>45.0</v>
      </c>
      <c r="D95" s="23" t="s">
        <v>349</v>
      </c>
      <c r="E95" s="7">
        <v>1.0</v>
      </c>
      <c r="F95" s="7" t="s">
        <v>350</v>
      </c>
      <c r="G95" s="7" t="s">
        <v>351</v>
      </c>
      <c r="H95" s="37" t="s">
        <v>48</v>
      </c>
      <c r="I95" s="10" t="s">
        <v>48</v>
      </c>
      <c r="J95" s="26"/>
      <c r="K95" s="11" t="s">
        <v>58</v>
      </c>
      <c r="L95" s="57" t="s">
        <v>48</v>
      </c>
      <c r="M95" s="38" t="s">
        <v>48</v>
      </c>
      <c r="N95" s="7" t="s">
        <v>50</v>
      </c>
      <c r="O95" s="38" t="s">
        <v>158</v>
      </c>
      <c r="P95" s="54" t="s">
        <v>352</v>
      </c>
      <c r="Q95" s="16"/>
      <c r="R95" s="17"/>
      <c r="S95" s="5"/>
      <c r="T95" s="5"/>
      <c r="U95" s="5"/>
      <c r="V95" s="5"/>
      <c r="W95" s="5"/>
      <c r="X95" s="5"/>
    </row>
    <row r="96" ht="106.5" customHeight="1">
      <c r="A96" s="19"/>
      <c r="B96" s="19"/>
      <c r="C96" s="19"/>
      <c r="D96" s="19"/>
      <c r="E96" s="7">
        <v>2.0</v>
      </c>
      <c r="F96" s="7" t="s">
        <v>353</v>
      </c>
      <c r="G96" s="7" t="s">
        <v>354</v>
      </c>
      <c r="H96" s="37">
        <v>1.0</v>
      </c>
      <c r="I96" s="10">
        <v>0.0</v>
      </c>
      <c r="J96" s="26"/>
      <c r="K96" s="11" t="s">
        <v>58</v>
      </c>
      <c r="L96" s="34">
        <f>I96</f>
        <v>0</v>
      </c>
      <c r="M96" s="31">
        <f>L96/H96</f>
        <v>0</v>
      </c>
      <c r="N96" s="13" t="s">
        <v>24</v>
      </c>
      <c r="O96" s="38" t="s">
        <v>158</v>
      </c>
      <c r="P96" s="54" t="s">
        <v>355</v>
      </c>
      <c r="Q96" s="16"/>
      <c r="R96" s="17"/>
      <c r="S96" s="5"/>
      <c r="T96" s="5"/>
      <c r="U96" s="5"/>
      <c r="V96" s="5"/>
      <c r="W96" s="5"/>
      <c r="X96" s="5"/>
    </row>
    <row r="97" ht="66.0" customHeight="1">
      <c r="A97" s="32"/>
      <c r="B97" s="32"/>
      <c r="C97" s="32"/>
      <c r="D97" s="32"/>
      <c r="E97" s="7">
        <v>3.0</v>
      </c>
      <c r="F97" s="7" t="s">
        <v>356</v>
      </c>
      <c r="G97" s="7" t="s">
        <v>357</v>
      </c>
      <c r="H97" s="62" t="s">
        <v>48</v>
      </c>
      <c r="I97" s="50" t="s">
        <v>48</v>
      </c>
      <c r="J97" s="26"/>
      <c r="K97" s="11" t="s">
        <v>58</v>
      </c>
      <c r="L97" s="60" t="s">
        <v>48</v>
      </c>
      <c r="M97" s="38" t="s">
        <v>48</v>
      </c>
      <c r="N97" s="7" t="s">
        <v>50</v>
      </c>
      <c r="O97" s="38" t="s">
        <v>158</v>
      </c>
      <c r="P97" s="54" t="s">
        <v>352</v>
      </c>
      <c r="Q97" s="16"/>
      <c r="R97" s="17"/>
      <c r="S97" s="5"/>
      <c r="T97" s="5"/>
      <c r="U97" s="5"/>
      <c r="V97" s="5"/>
      <c r="W97" s="5"/>
      <c r="X97" s="5"/>
    </row>
    <row r="98" ht="108.75" customHeight="1">
      <c r="A98" s="6" t="s">
        <v>242</v>
      </c>
      <c r="B98" s="6" t="s">
        <v>358</v>
      </c>
      <c r="C98" s="23">
        <v>46.0</v>
      </c>
      <c r="D98" s="23" t="s">
        <v>359</v>
      </c>
      <c r="E98" s="7">
        <v>1.0</v>
      </c>
      <c r="F98" s="7" t="s">
        <v>360</v>
      </c>
      <c r="G98" s="7" t="s">
        <v>361</v>
      </c>
      <c r="H98" s="37">
        <v>1.0</v>
      </c>
      <c r="I98" s="10">
        <v>1.0</v>
      </c>
      <c r="J98" s="26"/>
      <c r="K98" s="11" t="s">
        <v>58</v>
      </c>
      <c r="L98" s="34">
        <f t="shared" ref="L98:L99" si="16">I98</f>
        <v>1</v>
      </c>
      <c r="M98" s="31">
        <f t="shared" ref="M98:M99" si="17">L98/H98</f>
        <v>1</v>
      </c>
      <c r="N98" s="28" t="s">
        <v>35</v>
      </c>
      <c r="O98" s="39" t="s">
        <v>362</v>
      </c>
      <c r="P98" s="54" t="s">
        <v>363</v>
      </c>
      <c r="Q98" s="16"/>
      <c r="R98" s="17"/>
      <c r="S98" s="5"/>
      <c r="T98" s="5"/>
      <c r="U98" s="5"/>
      <c r="V98" s="5"/>
      <c r="W98" s="5"/>
      <c r="X98" s="5"/>
    </row>
    <row r="99" ht="67.5" customHeight="1">
      <c r="A99" s="19"/>
      <c r="B99" s="19"/>
      <c r="C99" s="32"/>
      <c r="D99" s="32"/>
      <c r="E99" s="7">
        <v>2.0</v>
      </c>
      <c r="F99" s="7" t="s">
        <v>364</v>
      </c>
      <c r="G99" s="7" t="s">
        <v>365</v>
      </c>
      <c r="H99" s="62">
        <v>150000.0</v>
      </c>
      <c r="I99" s="50">
        <v>0.0</v>
      </c>
      <c r="J99" s="26"/>
      <c r="K99" s="11" t="s">
        <v>58</v>
      </c>
      <c r="L99" s="51">
        <f t="shared" si="16"/>
        <v>0</v>
      </c>
      <c r="M99" s="31">
        <f t="shared" si="17"/>
        <v>0</v>
      </c>
      <c r="N99" s="13" t="s">
        <v>24</v>
      </c>
      <c r="O99" s="39" t="s">
        <v>362</v>
      </c>
      <c r="P99" s="54" t="s">
        <v>366</v>
      </c>
      <c r="Q99" s="16"/>
      <c r="R99" s="17"/>
      <c r="S99" s="5"/>
      <c r="T99" s="5"/>
      <c r="U99" s="5"/>
      <c r="V99" s="5"/>
      <c r="W99" s="5"/>
      <c r="X99" s="5"/>
    </row>
    <row r="100" ht="46.5" customHeight="1">
      <c r="A100" s="19"/>
      <c r="B100" s="19"/>
      <c r="C100" s="23">
        <v>47.0</v>
      </c>
      <c r="D100" s="23" t="s">
        <v>367</v>
      </c>
      <c r="E100" s="7">
        <v>1.0</v>
      </c>
      <c r="F100" s="7" t="s">
        <v>368</v>
      </c>
      <c r="G100" s="7" t="s">
        <v>369</v>
      </c>
      <c r="H100" s="24" t="s">
        <v>48</v>
      </c>
      <c r="I100" s="10" t="s">
        <v>48</v>
      </c>
      <c r="J100" s="26"/>
      <c r="K100" s="11" t="s">
        <v>49</v>
      </c>
      <c r="L100" s="57" t="s">
        <v>48</v>
      </c>
      <c r="M100" s="11" t="s">
        <v>48</v>
      </c>
      <c r="N100" s="7" t="s">
        <v>50</v>
      </c>
      <c r="O100" s="39" t="s">
        <v>362</v>
      </c>
      <c r="P100" s="54" t="s">
        <v>321</v>
      </c>
      <c r="Q100" s="16"/>
      <c r="R100" s="17"/>
      <c r="S100" s="5"/>
      <c r="T100" s="5"/>
      <c r="U100" s="5"/>
      <c r="V100" s="5"/>
      <c r="W100" s="5"/>
      <c r="X100" s="5"/>
    </row>
    <row r="101" ht="65.25" customHeight="1">
      <c r="A101" s="19"/>
      <c r="B101" s="19"/>
      <c r="C101" s="32"/>
      <c r="D101" s="32"/>
      <c r="E101" s="7">
        <v>2.0</v>
      </c>
      <c r="F101" s="7" t="s">
        <v>370</v>
      </c>
      <c r="G101" s="7" t="s">
        <v>365</v>
      </c>
      <c r="H101" s="67" t="s">
        <v>48</v>
      </c>
      <c r="I101" s="50" t="s">
        <v>48</v>
      </c>
      <c r="J101" s="26"/>
      <c r="K101" s="11" t="s">
        <v>49</v>
      </c>
      <c r="L101" s="57" t="s">
        <v>48</v>
      </c>
      <c r="M101" s="11" t="s">
        <v>48</v>
      </c>
      <c r="N101" s="7" t="s">
        <v>50</v>
      </c>
      <c r="O101" s="39" t="s">
        <v>362</v>
      </c>
      <c r="P101" s="54" t="s">
        <v>321</v>
      </c>
      <c r="Q101" s="16"/>
      <c r="R101" s="17"/>
      <c r="S101" s="5"/>
      <c r="T101" s="5"/>
      <c r="U101" s="5"/>
      <c r="V101" s="5"/>
      <c r="W101" s="5"/>
      <c r="X101" s="5"/>
    </row>
    <row r="102" ht="63.75" customHeight="1">
      <c r="A102" s="19"/>
      <c r="B102" s="19"/>
      <c r="C102" s="23">
        <v>48.0</v>
      </c>
      <c r="D102" s="23" t="s">
        <v>371</v>
      </c>
      <c r="E102" s="7">
        <v>1.0</v>
      </c>
      <c r="F102" s="7" t="s">
        <v>372</v>
      </c>
      <c r="G102" s="7" t="s">
        <v>373</v>
      </c>
      <c r="H102" s="24" t="s">
        <v>48</v>
      </c>
      <c r="I102" s="10">
        <v>1.0</v>
      </c>
      <c r="J102" s="26"/>
      <c r="K102" s="11" t="s">
        <v>296</v>
      </c>
      <c r="L102" s="34">
        <f t="shared" ref="L102:L105" si="18">I102</f>
        <v>1</v>
      </c>
      <c r="M102" s="11" t="s">
        <v>48</v>
      </c>
      <c r="N102" s="68" t="s">
        <v>374</v>
      </c>
      <c r="O102" s="39" t="s">
        <v>362</v>
      </c>
      <c r="P102" s="54" t="s">
        <v>375</v>
      </c>
      <c r="Q102" s="16"/>
      <c r="R102" s="17"/>
      <c r="S102" s="5"/>
      <c r="T102" s="5"/>
      <c r="U102" s="5"/>
      <c r="V102" s="5"/>
      <c r="W102" s="5"/>
      <c r="X102" s="5"/>
    </row>
    <row r="103" ht="41.25" customHeight="1">
      <c r="A103" s="19"/>
      <c r="B103" s="19"/>
      <c r="C103" s="32"/>
      <c r="D103" s="32"/>
      <c r="E103" s="7">
        <v>2.0</v>
      </c>
      <c r="F103" s="7" t="s">
        <v>376</v>
      </c>
      <c r="G103" s="7" t="s">
        <v>377</v>
      </c>
      <c r="H103" s="37">
        <v>30.0</v>
      </c>
      <c r="I103" s="10">
        <v>60.0</v>
      </c>
      <c r="J103" s="26"/>
      <c r="K103" s="11" t="s">
        <v>23</v>
      </c>
      <c r="L103" s="34">
        <f t="shared" si="18"/>
        <v>60</v>
      </c>
      <c r="M103" s="31">
        <f t="shared" ref="M103:M105" si="19">L103/H103</f>
        <v>2</v>
      </c>
      <c r="N103" s="28" t="s">
        <v>35</v>
      </c>
      <c r="O103" s="39" t="s">
        <v>362</v>
      </c>
      <c r="P103" s="54" t="s">
        <v>378</v>
      </c>
      <c r="Q103" s="16"/>
      <c r="R103" s="17"/>
      <c r="S103" s="18" t="s">
        <v>379</v>
      </c>
      <c r="T103" s="5"/>
      <c r="U103" s="5"/>
      <c r="V103" s="5"/>
      <c r="W103" s="5"/>
      <c r="X103" s="5"/>
    </row>
    <row r="104" ht="117.75" customHeight="1">
      <c r="A104" s="19"/>
      <c r="B104" s="19"/>
      <c r="C104" s="23">
        <v>49.0</v>
      </c>
      <c r="D104" s="23" t="s">
        <v>380</v>
      </c>
      <c r="E104" s="7">
        <v>1.0</v>
      </c>
      <c r="F104" s="7" t="s">
        <v>381</v>
      </c>
      <c r="G104" s="7" t="s">
        <v>382</v>
      </c>
      <c r="H104" s="69">
        <v>8.0</v>
      </c>
      <c r="I104" s="20">
        <v>0.0</v>
      </c>
      <c r="J104" s="26"/>
      <c r="K104" s="11" t="s">
        <v>58</v>
      </c>
      <c r="L104" s="12">
        <f t="shared" si="18"/>
        <v>0</v>
      </c>
      <c r="M104" s="31">
        <f t="shared" si="19"/>
        <v>0</v>
      </c>
      <c r="N104" s="13" t="s">
        <v>24</v>
      </c>
      <c r="O104" s="38" t="s">
        <v>44</v>
      </c>
      <c r="P104" s="54" t="s">
        <v>383</v>
      </c>
      <c r="Q104" s="16"/>
      <c r="R104" s="17"/>
      <c r="S104" s="5"/>
      <c r="T104" s="5"/>
      <c r="U104" s="5"/>
      <c r="V104" s="5"/>
      <c r="W104" s="5"/>
      <c r="X104" s="5"/>
    </row>
    <row r="105" ht="114.75" customHeight="1">
      <c r="A105" s="19"/>
      <c r="B105" s="19"/>
      <c r="C105" s="32"/>
      <c r="D105" s="32"/>
      <c r="E105" s="7">
        <v>2.0</v>
      </c>
      <c r="F105" s="7" t="s">
        <v>384</v>
      </c>
      <c r="G105" s="7" t="s">
        <v>385</v>
      </c>
      <c r="H105" s="62">
        <v>350000.0</v>
      </c>
      <c r="I105" s="50">
        <v>0.0</v>
      </c>
      <c r="J105" s="26"/>
      <c r="K105" s="11" t="s">
        <v>58</v>
      </c>
      <c r="L105" s="51">
        <f t="shared" si="18"/>
        <v>0</v>
      </c>
      <c r="M105" s="31">
        <f t="shared" si="19"/>
        <v>0</v>
      </c>
      <c r="N105" s="13" t="s">
        <v>24</v>
      </c>
      <c r="O105" s="38" t="s">
        <v>44</v>
      </c>
      <c r="P105" s="54" t="s">
        <v>386</v>
      </c>
      <c r="Q105" s="16"/>
      <c r="R105" s="17"/>
      <c r="S105" s="5"/>
      <c r="T105" s="5"/>
      <c r="U105" s="5"/>
      <c r="V105" s="5"/>
      <c r="W105" s="5"/>
      <c r="X105" s="5"/>
    </row>
    <row r="106" ht="54.75" customHeight="1">
      <c r="A106" s="19"/>
      <c r="B106" s="19"/>
      <c r="C106" s="23">
        <v>50.0</v>
      </c>
      <c r="D106" s="23" t="s">
        <v>387</v>
      </c>
      <c r="E106" s="7">
        <v>1.0</v>
      </c>
      <c r="F106" s="7" t="s">
        <v>388</v>
      </c>
      <c r="G106" s="7" t="s">
        <v>48</v>
      </c>
      <c r="H106" s="37" t="s">
        <v>48</v>
      </c>
      <c r="I106" s="10" t="s">
        <v>48</v>
      </c>
      <c r="J106" s="26"/>
      <c r="K106" s="11" t="s">
        <v>58</v>
      </c>
      <c r="L106" s="57" t="s">
        <v>48</v>
      </c>
      <c r="M106" s="38" t="s">
        <v>48</v>
      </c>
      <c r="N106" s="7" t="s">
        <v>50</v>
      </c>
      <c r="O106" s="39" t="s">
        <v>362</v>
      </c>
      <c r="P106" s="54" t="s">
        <v>48</v>
      </c>
      <c r="Q106" s="16"/>
      <c r="R106" s="17"/>
      <c r="S106" s="5"/>
      <c r="T106" s="5"/>
      <c r="U106" s="5"/>
      <c r="V106" s="5"/>
      <c r="W106" s="5"/>
      <c r="X106" s="5"/>
    </row>
    <row r="107" ht="60.75" customHeight="1">
      <c r="A107" s="19"/>
      <c r="B107" s="19"/>
      <c r="C107" s="32"/>
      <c r="D107" s="32"/>
      <c r="E107" s="7">
        <v>2.0</v>
      </c>
      <c r="F107" s="7" t="s">
        <v>389</v>
      </c>
      <c r="G107" s="7" t="s">
        <v>390</v>
      </c>
      <c r="H107" s="37" t="s">
        <v>48</v>
      </c>
      <c r="I107" s="9" t="s">
        <v>48</v>
      </c>
      <c r="J107" s="26"/>
      <c r="K107" s="11" t="s">
        <v>58</v>
      </c>
      <c r="L107" s="57" t="s">
        <v>48</v>
      </c>
      <c r="M107" s="38" t="s">
        <v>48</v>
      </c>
      <c r="N107" s="7" t="s">
        <v>50</v>
      </c>
      <c r="O107" s="39" t="s">
        <v>362</v>
      </c>
      <c r="P107" s="54" t="s">
        <v>48</v>
      </c>
      <c r="Q107" s="16"/>
      <c r="R107" s="17"/>
      <c r="S107" s="5"/>
      <c r="T107" s="5"/>
      <c r="U107" s="5"/>
      <c r="V107" s="5"/>
      <c r="W107" s="5"/>
      <c r="X107" s="5"/>
    </row>
    <row r="108" ht="55.5" customHeight="1">
      <c r="A108" s="19"/>
      <c r="B108" s="19"/>
      <c r="C108" s="23">
        <v>51.0</v>
      </c>
      <c r="D108" s="23" t="s">
        <v>391</v>
      </c>
      <c r="E108" s="7">
        <v>1.0</v>
      </c>
      <c r="F108" s="7" t="s">
        <v>392</v>
      </c>
      <c r="G108" s="7" t="s">
        <v>393</v>
      </c>
      <c r="H108" s="37" t="s">
        <v>48</v>
      </c>
      <c r="I108" s="10" t="s">
        <v>48</v>
      </c>
      <c r="J108" s="26"/>
      <c r="K108" s="11" t="s">
        <v>58</v>
      </c>
      <c r="L108" s="57" t="s">
        <v>48</v>
      </c>
      <c r="M108" s="38" t="s">
        <v>48</v>
      </c>
      <c r="N108" s="7" t="s">
        <v>50</v>
      </c>
      <c r="O108" s="39" t="s">
        <v>362</v>
      </c>
      <c r="P108" s="54" t="s">
        <v>394</v>
      </c>
      <c r="Q108" s="16"/>
      <c r="R108" s="17"/>
      <c r="S108" s="5"/>
      <c r="T108" s="5"/>
      <c r="U108" s="5"/>
      <c r="V108" s="5"/>
      <c r="W108" s="5"/>
      <c r="X108" s="5"/>
    </row>
    <row r="109" ht="33.0" customHeight="1">
      <c r="A109" s="32"/>
      <c r="B109" s="32"/>
      <c r="C109" s="32"/>
      <c r="D109" s="32"/>
      <c r="E109" s="7">
        <v>2.0</v>
      </c>
      <c r="F109" s="7" t="s">
        <v>395</v>
      </c>
      <c r="G109" s="7" t="s">
        <v>48</v>
      </c>
      <c r="H109" s="46" t="s">
        <v>48</v>
      </c>
      <c r="I109" s="10" t="s">
        <v>48</v>
      </c>
      <c r="J109" s="26"/>
      <c r="K109" s="11" t="s">
        <v>58</v>
      </c>
      <c r="L109" s="60" t="s">
        <v>48</v>
      </c>
      <c r="M109" s="38" t="s">
        <v>48</v>
      </c>
      <c r="N109" s="7" t="s">
        <v>50</v>
      </c>
      <c r="O109" s="39" t="s">
        <v>362</v>
      </c>
      <c r="P109" s="54" t="s">
        <v>48</v>
      </c>
      <c r="Q109" s="16"/>
      <c r="R109" s="16"/>
      <c r="S109" s="5"/>
      <c r="T109" s="5"/>
      <c r="U109" s="5"/>
      <c r="V109" s="5"/>
      <c r="W109" s="5"/>
      <c r="X109" s="5"/>
    </row>
    <row r="110" ht="53.25" customHeight="1">
      <c r="A110" s="6" t="s">
        <v>242</v>
      </c>
      <c r="B110" s="6" t="s">
        <v>396</v>
      </c>
      <c r="C110" s="23">
        <v>52.0</v>
      </c>
      <c r="D110" s="23" t="s">
        <v>397</v>
      </c>
      <c r="E110" s="7">
        <v>1.0</v>
      </c>
      <c r="F110" s="7" t="s">
        <v>398</v>
      </c>
      <c r="G110" s="7" t="s">
        <v>399</v>
      </c>
      <c r="H110" s="24" t="s">
        <v>48</v>
      </c>
      <c r="I110" s="10" t="s">
        <v>48</v>
      </c>
      <c r="J110" s="26"/>
      <c r="K110" s="11" t="s">
        <v>296</v>
      </c>
      <c r="L110" s="57" t="s">
        <v>48</v>
      </c>
      <c r="M110" s="11" t="s">
        <v>48</v>
      </c>
      <c r="N110" s="7" t="s">
        <v>50</v>
      </c>
      <c r="O110" s="38" t="s">
        <v>158</v>
      </c>
      <c r="P110" s="54" t="s">
        <v>400</v>
      </c>
      <c r="Q110" s="16"/>
      <c r="R110" s="17"/>
      <c r="S110" s="5"/>
      <c r="T110" s="5"/>
      <c r="U110" s="5"/>
      <c r="V110" s="5"/>
      <c r="W110" s="5"/>
      <c r="X110" s="5"/>
    </row>
    <row r="111" ht="49.5" customHeight="1">
      <c r="A111" s="19"/>
      <c r="B111" s="19"/>
      <c r="C111" s="19"/>
      <c r="D111" s="19"/>
      <c r="E111" s="7">
        <v>2.0</v>
      </c>
      <c r="F111" s="7" t="s">
        <v>401</v>
      </c>
      <c r="G111" s="7" t="s">
        <v>402</v>
      </c>
      <c r="H111" s="37">
        <v>15000.0</v>
      </c>
      <c r="I111" s="29">
        <v>5275.27</v>
      </c>
      <c r="J111" s="26"/>
      <c r="K111" s="11" t="s">
        <v>23</v>
      </c>
      <c r="L111" s="30">
        <f>I111</f>
        <v>5275.27</v>
      </c>
      <c r="M111" s="31">
        <f>L111/H111</f>
        <v>0.3516846667</v>
      </c>
      <c r="N111" s="22" t="s">
        <v>30</v>
      </c>
      <c r="O111" s="38" t="s">
        <v>158</v>
      </c>
      <c r="P111" s="54" t="s">
        <v>403</v>
      </c>
      <c r="Q111" s="16"/>
      <c r="R111" s="17"/>
      <c r="S111" s="5"/>
      <c r="T111" s="5"/>
      <c r="U111" s="5"/>
      <c r="V111" s="5"/>
      <c r="W111" s="5"/>
      <c r="X111" s="5"/>
    </row>
    <row r="112" ht="57.75" customHeight="1">
      <c r="A112" s="19"/>
      <c r="B112" s="19"/>
      <c r="C112" s="19"/>
      <c r="D112" s="19"/>
      <c r="E112" s="7">
        <v>3.0</v>
      </c>
      <c r="F112" s="7" t="s">
        <v>404</v>
      </c>
      <c r="G112" s="7" t="s">
        <v>405</v>
      </c>
      <c r="H112" s="24" t="s">
        <v>48</v>
      </c>
      <c r="I112" s="10" t="s">
        <v>48</v>
      </c>
      <c r="J112" s="26"/>
      <c r="K112" s="11" t="s">
        <v>296</v>
      </c>
      <c r="L112" s="57" t="s">
        <v>48</v>
      </c>
      <c r="M112" s="11" t="s">
        <v>48</v>
      </c>
      <c r="N112" s="7" t="s">
        <v>50</v>
      </c>
      <c r="O112" s="38" t="s">
        <v>158</v>
      </c>
      <c r="P112" s="54" t="s">
        <v>406</v>
      </c>
      <c r="Q112" s="16"/>
      <c r="R112" s="17"/>
      <c r="S112" s="5"/>
      <c r="T112" s="5"/>
      <c r="U112" s="5"/>
      <c r="V112" s="5"/>
      <c r="W112" s="5"/>
      <c r="X112" s="5"/>
    </row>
    <row r="113" ht="87.0" customHeight="1">
      <c r="A113" s="19"/>
      <c r="B113" s="19"/>
      <c r="C113" s="32"/>
      <c r="D113" s="32"/>
      <c r="E113" s="7">
        <v>4.0</v>
      </c>
      <c r="F113" s="7" t="s">
        <v>407</v>
      </c>
      <c r="G113" s="7" t="s">
        <v>408</v>
      </c>
      <c r="H113" s="24" t="s">
        <v>48</v>
      </c>
      <c r="I113" s="10" t="s">
        <v>48</v>
      </c>
      <c r="J113" s="26"/>
      <c r="K113" s="11" t="s">
        <v>296</v>
      </c>
      <c r="L113" s="57" t="s">
        <v>48</v>
      </c>
      <c r="M113" s="11" t="s">
        <v>48</v>
      </c>
      <c r="N113" s="7" t="s">
        <v>50</v>
      </c>
      <c r="O113" s="38" t="s">
        <v>158</v>
      </c>
      <c r="P113" s="54" t="s">
        <v>409</v>
      </c>
      <c r="Q113" s="16"/>
      <c r="R113" s="17"/>
      <c r="S113" s="5"/>
      <c r="T113" s="5"/>
      <c r="U113" s="5"/>
      <c r="V113" s="5"/>
      <c r="W113" s="5"/>
      <c r="X113" s="5"/>
    </row>
    <row r="114" ht="49.5" customHeight="1">
      <c r="A114" s="19"/>
      <c r="B114" s="19"/>
      <c r="C114" s="23">
        <v>53.0</v>
      </c>
      <c r="D114" s="23" t="s">
        <v>410</v>
      </c>
      <c r="E114" s="7">
        <v>1.0</v>
      </c>
      <c r="F114" s="7" t="s">
        <v>411</v>
      </c>
      <c r="G114" s="7" t="s">
        <v>412</v>
      </c>
      <c r="H114" s="37" t="s">
        <v>48</v>
      </c>
      <c r="I114" s="10" t="s">
        <v>48</v>
      </c>
      <c r="J114" s="26"/>
      <c r="K114" s="11" t="s">
        <v>58</v>
      </c>
      <c r="L114" s="57" t="s">
        <v>48</v>
      </c>
      <c r="M114" s="38" t="s">
        <v>48</v>
      </c>
      <c r="N114" s="7" t="s">
        <v>50</v>
      </c>
      <c r="O114" s="38" t="s">
        <v>158</v>
      </c>
      <c r="P114" s="54" t="s">
        <v>413</v>
      </c>
      <c r="Q114" s="16"/>
      <c r="R114" s="17"/>
      <c r="S114" s="5"/>
      <c r="T114" s="5"/>
      <c r="U114" s="5"/>
      <c r="V114" s="5"/>
      <c r="W114" s="5"/>
      <c r="X114" s="5"/>
    </row>
    <row r="115" ht="49.5" customHeight="1">
      <c r="A115" s="19"/>
      <c r="B115" s="19"/>
      <c r="C115" s="19"/>
      <c r="D115" s="19"/>
      <c r="E115" s="7">
        <v>2.0</v>
      </c>
      <c r="F115" s="7" t="s">
        <v>414</v>
      </c>
      <c r="G115" s="7" t="s">
        <v>415</v>
      </c>
      <c r="H115" s="24" t="s">
        <v>48</v>
      </c>
      <c r="I115" s="10" t="s">
        <v>48</v>
      </c>
      <c r="J115" s="26"/>
      <c r="K115" s="11" t="s">
        <v>296</v>
      </c>
      <c r="L115" s="57" t="s">
        <v>48</v>
      </c>
      <c r="M115" s="11" t="s">
        <v>48</v>
      </c>
      <c r="N115" s="7" t="s">
        <v>50</v>
      </c>
      <c r="O115" s="38" t="s">
        <v>158</v>
      </c>
      <c r="P115" s="54" t="s">
        <v>416</v>
      </c>
      <c r="Q115" s="16"/>
      <c r="R115" s="17"/>
      <c r="S115" s="5"/>
      <c r="T115" s="5"/>
      <c r="U115" s="5"/>
      <c r="V115" s="5"/>
      <c r="W115" s="5"/>
      <c r="X115" s="5"/>
    </row>
    <row r="116" ht="59.25" customHeight="1">
      <c r="A116" s="32"/>
      <c r="B116" s="32"/>
      <c r="C116" s="32"/>
      <c r="D116" s="32"/>
      <c r="E116" s="7">
        <v>3.0</v>
      </c>
      <c r="F116" s="7" t="s">
        <v>417</v>
      </c>
      <c r="G116" s="7" t="s">
        <v>418</v>
      </c>
      <c r="H116" s="67">
        <v>270000.0</v>
      </c>
      <c r="I116" s="50">
        <v>24371.73</v>
      </c>
      <c r="J116" s="26"/>
      <c r="K116" s="11" t="s">
        <v>58</v>
      </c>
      <c r="L116" s="51">
        <f>I116</f>
        <v>24371.73</v>
      </c>
      <c r="M116" s="31">
        <f>L116/H116</f>
        <v>0.09026566667</v>
      </c>
      <c r="N116" s="13" t="s">
        <v>24</v>
      </c>
      <c r="O116" s="38" t="s">
        <v>158</v>
      </c>
      <c r="P116" s="54" t="s">
        <v>419</v>
      </c>
      <c r="Q116" s="16"/>
      <c r="R116" s="17"/>
      <c r="S116" s="5"/>
      <c r="T116" s="5"/>
      <c r="U116" s="5"/>
      <c r="V116" s="5"/>
      <c r="W116" s="5"/>
      <c r="X116" s="5"/>
    </row>
    <row r="117" ht="93.75" customHeight="1">
      <c r="A117" s="6" t="s">
        <v>420</v>
      </c>
      <c r="B117" s="6" t="s">
        <v>421</v>
      </c>
      <c r="C117" s="23">
        <v>54.0</v>
      </c>
      <c r="D117" s="23" t="s">
        <v>422</v>
      </c>
      <c r="E117" s="7">
        <v>1.0</v>
      </c>
      <c r="F117" s="7" t="s">
        <v>423</v>
      </c>
      <c r="G117" s="7" t="s">
        <v>424</v>
      </c>
      <c r="H117" s="37" t="s">
        <v>48</v>
      </c>
      <c r="I117" s="10" t="s">
        <v>48</v>
      </c>
      <c r="J117" s="26"/>
      <c r="K117" s="11" t="s">
        <v>79</v>
      </c>
      <c r="L117" s="57" t="s">
        <v>48</v>
      </c>
      <c r="M117" s="38" t="s">
        <v>48</v>
      </c>
      <c r="N117" s="7" t="s">
        <v>50</v>
      </c>
      <c r="O117" s="38" t="s">
        <v>36</v>
      </c>
      <c r="P117" s="70" t="s">
        <v>425</v>
      </c>
      <c r="Q117" s="16"/>
      <c r="R117" s="17"/>
      <c r="S117" s="5"/>
      <c r="T117" s="5"/>
      <c r="U117" s="5"/>
      <c r="V117" s="5"/>
      <c r="W117" s="5"/>
      <c r="X117" s="5"/>
    </row>
    <row r="118" ht="75.0" customHeight="1">
      <c r="A118" s="19"/>
      <c r="B118" s="19"/>
      <c r="C118" s="19"/>
      <c r="D118" s="19"/>
      <c r="E118" s="7">
        <v>2.0</v>
      </c>
      <c r="F118" s="7" t="s">
        <v>426</v>
      </c>
      <c r="G118" s="7" t="s">
        <v>424</v>
      </c>
      <c r="H118" s="37" t="s">
        <v>48</v>
      </c>
      <c r="I118" s="10" t="s">
        <v>48</v>
      </c>
      <c r="J118" s="26"/>
      <c r="K118" s="11" t="s">
        <v>79</v>
      </c>
      <c r="L118" s="57" t="s">
        <v>48</v>
      </c>
      <c r="M118" s="38" t="s">
        <v>48</v>
      </c>
      <c r="N118" s="7" t="s">
        <v>50</v>
      </c>
      <c r="O118" s="38" t="s">
        <v>36</v>
      </c>
      <c r="P118" s="70" t="s">
        <v>427</v>
      </c>
      <c r="Q118" s="16"/>
      <c r="R118" s="17"/>
      <c r="S118" s="5"/>
      <c r="T118" s="5"/>
      <c r="U118" s="5"/>
      <c r="V118" s="5"/>
      <c r="W118" s="5"/>
      <c r="X118" s="5"/>
    </row>
    <row r="119" ht="91.5" customHeight="1">
      <c r="A119" s="19"/>
      <c r="B119" s="19"/>
      <c r="C119" s="19"/>
      <c r="D119" s="19"/>
      <c r="E119" s="7">
        <v>3.0</v>
      </c>
      <c r="F119" s="7" t="s">
        <v>428</v>
      </c>
      <c r="G119" s="7" t="s">
        <v>424</v>
      </c>
      <c r="H119" s="37" t="s">
        <v>48</v>
      </c>
      <c r="I119" s="10" t="s">
        <v>48</v>
      </c>
      <c r="J119" s="26"/>
      <c r="K119" s="11" t="s">
        <v>79</v>
      </c>
      <c r="L119" s="38" t="s">
        <v>48</v>
      </c>
      <c r="M119" s="38" t="s">
        <v>48</v>
      </c>
      <c r="N119" s="7" t="s">
        <v>50</v>
      </c>
      <c r="O119" s="38" t="s">
        <v>36</v>
      </c>
      <c r="P119" s="70" t="s">
        <v>427</v>
      </c>
      <c r="Q119" s="16"/>
      <c r="R119" s="17"/>
      <c r="S119" s="5"/>
      <c r="T119" s="5"/>
      <c r="U119" s="5"/>
      <c r="V119" s="5"/>
      <c r="W119" s="5"/>
      <c r="X119" s="5"/>
    </row>
    <row r="120" ht="155.25" customHeight="1">
      <c r="A120" s="19"/>
      <c r="B120" s="19"/>
      <c r="C120" s="32"/>
      <c r="D120" s="32"/>
      <c r="E120" s="7">
        <v>4.0</v>
      </c>
      <c r="F120" s="7" t="s">
        <v>429</v>
      </c>
      <c r="G120" s="7" t="s">
        <v>424</v>
      </c>
      <c r="H120" s="37" t="s">
        <v>48</v>
      </c>
      <c r="I120" s="10" t="s">
        <v>48</v>
      </c>
      <c r="J120" s="26"/>
      <c r="K120" s="11" t="s">
        <v>79</v>
      </c>
      <c r="L120" s="38" t="s">
        <v>48</v>
      </c>
      <c r="M120" s="38" t="s">
        <v>48</v>
      </c>
      <c r="N120" s="7" t="s">
        <v>50</v>
      </c>
      <c r="O120" s="38" t="s">
        <v>36</v>
      </c>
      <c r="P120" s="70" t="s">
        <v>427</v>
      </c>
      <c r="Q120" s="16"/>
      <c r="R120" s="17"/>
      <c r="S120" s="5"/>
      <c r="T120" s="5"/>
      <c r="U120" s="5"/>
      <c r="V120" s="5"/>
      <c r="W120" s="5"/>
      <c r="X120" s="5"/>
    </row>
    <row r="121" ht="57.75" customHeight="1">
      <c r="A121" s="19"/>
      <c r="B121" s="19"/>
      <c r="C121" s="23">
        <v>55.0</v>
      </c>
      <c r="D121" s="23" t="s">
        <v>430</v>
      </c>
      <c r="E121" s="7">
        <v>1.0</v>
      </c>
      <c r="F121" s="7" t="s">
        <v>431</v>
      </c>
      <c r="G121" s="7" t="s">
        <v>432</v>
      </c>
      <c r="H121" s="37" t="s">
        <v>48</v>
      </c>
      <c r="I121" s="9" t="s">
        <v>48</v>
      </c>
      <c r="J121" s="26"/>
      <c r="K121" s="11" t="s">
        <v>79</v>
      </c>
      <c r="L121" s="38" t="s">
        <v>48</v>
      </c>
      <c r="M121" s="38" t="s">
        <v>48</v>
      </c>
      <c r="N121" s="7" t="s">
        <v>50</v>
      </c>
      <c r="O121" s="38" t="s">
        <v>36</v>
      </c>
      <c r="P121" s="70" t="s">
        <v>433</v>
      </c>
      <c r="Q121" s="16"/>
      <c r="R121" s="17"/>
      <c r="S121" s="5"/>
      <c r="T121" s="5"/>
      <c r="U121" s="5"/>
      <c r="V121" s="5"/>
      <c r="W121" s="5"/>
      <c r="X121" s="5"/>
    </row>
    <row r="122" ht="99.75" customHeight="1">
      <c r="A122" s="19"/>
      <c r="B122" s="19"/>
      <c r="C122" s="19"/>
      <c r="D122" s="19"/>
      <c r="E122" s="7">
        <v>2.0</v>
      </c>
      <c r="F122" s="7" t="s">
        <v>434</v>
      </c>
      <c r="G122" s="7" t="s">
        <v>435</v>
      </c>
      <c r="H122" s="8">
        <v>0.35</v>
      </c>
      <c r="I122" s="20">
        <v>0.6333</v>
      </c>
      <c r="J122" s="26"/>
      <c r="K122" s="11" t="s">
        <v>79</v>
      </c>
      <c r="L122" s="12">
        <f t="shared" ref="L122:L141" si="20">I122</f>
        <v>0.6333</v>
      </c>
      <c r="M122" s="31">
        <f t="shared" ref="M122:M141" si="21">L122/H122</f>
        <v>1.809428571</v>
      </c>
      <c r="N122" s="28" t="s">
        <v>35</v>
      </c>
      <c r="O122" s="38" t="s">
        <v>436</v>
      </c>
      <c r="P122" s="70" t="s">
        <v>48</v>
      </c>
      <c r="Q122" s="16"/>
      <c r="R122" s="17"/>
      <c r="S122" s="5"/>
      <c r="T122" s="5"/>
      <c r="U122" s="5"/>
      <c r="V122" s="5"/>
      <c r="W122" s="5"/>
      <c r="X122" s="5"/>
    </row>
    <row r="123" ht="126.0" customHeight="1">
      <c r="A123" s="19"/>
      <c r="B123" s="19"/>
      <c r="C123" s="32"/>
      <c r="D123" s="32"/>
      <c r="E123" s="7">
        <v>3.0</v>
      </c>
      <c r="F123" s="7" t="s">
        <v>437</v>
      </c>
      <c r="G123" s="7" t="s">
        <v>438</v>
      </c>
      <c r="H123" s="42">
        <v>0.6</v>
      </c>
      <c r="I123" s="20">
        <v>0.4606</v>
      </c>
      <c r="J123" s="26"/>
      <c r="K123" s="11" t="s">
        <v>79</v>
      </c>
      <c r="L123" s="12">
        <f t="shared" si="20"/>
        <v>0.4606</v>
      </c>
      <c r="M123" s="31">
        <f t="shared" si="21"/>
        <v>0.7676666667</v>
      </c>
      <c r="N123" s="22" t="s">
        <v>30</v>
      </c>
      <c r="O123" s="38" t="s">
        <v>436</v>
      </c>
      <c r="P123" s="54" t="s">
        <v>439</v>
      </c>
      <c r="Q123" s="16"/>
      <c r="R123" s="17"/>
      <c r="S123" s="5"/>
      <c r="T123" s="5"/>
      <c r="U123" s="5"/>
      <c r="V123" s="5"/>
      <c r="W123" s="5"/>
      <c r="X123" s="5"/>
    </row>
    <row r="124" ht="88.5" customHeight="1">
      <c r="A124" s="19"/>
      <c r="B124" s="19"/>
      <c r="C124" s="23">
        <v>56.0</v>
      </c>
      <c r="D124" s="23" t="s">
        <v>440</v>
      </c>
      <c r="E124" s="7">
        <v>1.0</v>
      </c>
      <c r="F124" s="7" t="s">
        <v>441</v>
      </c>
      <c r="G124" s="7" t="s">
        <v>442</v>
      </c>
      <c r="H124" s="8">
        <v>0.2</v>
      </c>
      <c r="I124" s="20">
        <v>0.0</v>
      </c>
      <c r="J124" s="26"/>
      <c r="K124" s="11" t="s">
        <v>79</v>
      </c>
      <c r="L124" s="12">
        <f t="shared" si="20"/>
        <v>0</v>
      </c>
      <c r="M124" s="31">
        <f t="shared" si="21"/>
        <v>0</v>
      </c>
      <c r="N124" s="13" t="s">
        <v>24</v>
      </c>
      <c r="O124" s="38" t="s">
        <v>36</v>
      </c>
      <c r="P124" s="54" t="s">
        <v>443</v>
      </c>
      <c r="Q124" s="16"/>
      <c r="R124" s="17"/>
      <c r="S124" s="5"/>
      <c r="T124" s="5"/>
      <c r="U124" s="5"/>
      <c r="V124" s="5"/>
      <c r="W124" s="5"/>
      <c r="X124" s="5"/>
    </row>
    <row r="125" ht="57.0" customHeight="1">
      <c r="A125" s="19"/>
      <c r="B125" s="19"/>
      <c r="C125" s="32"/>
      <c r="D125" s="32"/>
      <c r="E125" s="7">
        <v>2.0</v>
      </c>
      <c r="F125" s="7" t="s">
        <v>444</v>
      </c>
      <c r="G125" s="7" t="s">
        <v>424</v>
      </c>
      <c r="H125" s="24">
        <v>1.0</v>
      </c>
      <c r="I125" s="10">
        <v>0.0</v>
      </c>
      <c r="J125" s="26"/>
      <c r="K125" s="11" t="s">
        <v>79</v>
      </c>
      <c r="L125" s="34">
        <f t="shared" si="20"/>
        <v>0</v>
      </c>
      <c r="M125" s="31">
        <f t="shared" si="21"/>
        <v>0</v>
      </c>
      <c r="N125" s="13" t="s">
        <v>24</v>
      </c>
      <c r="O125" s="38" t="s">
        <v>36</v>
      </c>
      <c r="P125" s="54" t="s">
        <v>443</v>
      </c>
      <c r="Q125" s="16"/>
      <c r="R125" s="17"/>
      <c r="S125" s="5"/>
      <c r="T125" s="5"/>
      <c r="U125" s="5"/>
      <c r="V125" s="5"/>
      <c r="W125" s="5"/>
      <c r="X125" s="5"/>
    </row>
    <row r="126" ht="71.25" customHeight="1">
      <c r="A126" s="19"/>
      <c r="B126" s="19"/>
      <c r="C126" s="23">
        <v>57.0</v>
      </c>
      <c r="D126" s="23" t="s">
        <v>445</v>
      </c>
      <c r="E126" s="7">
        <v>1.0</v>
      </c>
      <c r="F126" s="7" t="s">
        <v>446</v>
      </c>
      <c r="G126" s="7" t="s">
        <v>447</v>
      </c>
      <c r="H126" s="24">
        <v>35.0</v>
      </c>
      <c r="I126" s="10">
        <v>0.0</v>
      </c>
      <c r="J126" s="26"/>
      <c r="K126" s="11" t="s">
        <v>79</v>
      </c>
      <c r="L126" s="34">
        <f t="shared" si="20"/>
        <v>0</v>
      </c>
      <c r="M126" s="31">
        <f t="shared" si="21"/>
        <v>0</v>
      </c>
      <c r="N126" s="13" t="s">
        <v>24</v>
      </c>
      <c r="O126" s="38" t="s">
        <v>448</v>
      </c>
      <c r="P126" s="54" t="s">
        <v>449</v>
      </c>
      <c r="Q126" s="16"/>
      <c r="R126" s="17"/>
      <c r="S126" s="5"/>
      <c r="T126" s="5"/>
      <c r="U126" s="5"/>
      <c r="V126" s="5"/>
      <c r="W126" s="5"/>
      <c r="X126" s="5"/>
    </row>
    <row r="127" ht="69.0" customHeight="1">
      <c r="A127" s="32"/>
      <c r="B127" s="32"/>
      <c r="C127" s="32"/>
      <c r="D127" s="32"/>
      <c r="E127" s="7">
        <v>2.0</v>
      </c>
      <c r="F127" s="7" t="s">
        <v>450</v>
      </c>
      <c r="G127" s="7" t="s">
        <v>451</v>
      </c>
      <c r="H127" s="37">
        <v>1500.0</v>
      </c>
      <c r="I127" s="10">
        <v>0.0</v>
      </c>
      <c r="J127" s="26"/>
      <c r="K127" s="11" t="s">
        <v>79</v>
      </c>
      <c r="L127" s="34">
        <f t="shared" si="20"/>
        <v>0</v>
      </c>
      <c r="M127" s="31">
        <f t="shared" si="21"/>
        <v>0</v>
      </c>
      <c r="N127" s="13" t="s">
        <v>24</v>
      </c>
      <c r="O127" s="38" t="s">
        <v>448</v>
      </c>
      <c r="P127" s="54" t="s">
        <v>449</v>
      </c>
      <c r="Q127" s="16"/>
      <c r="R127" s="17"/>
      <c r="S127" s="5"/>
      <c r="T127" s="5"/>
      <c r="U127" s="5"/>
      <c r="V127" s="5"/>
      <c r="W127" s="5"/>
      <c r="X127" s="5"/>
    </row>
    <row r="128" ht="103.5" customHeight="1">
      <c r="A128" s="6" t="s">
        <v>420</v>
      </c>
      <c r="B128" s="6" t="s">
        <v>452</v>
      </c>
      <c r="C128" s="23">
        <v>58.0</v>
      </c>
      <c r="D128" s="23" t="s">
        <v>453</v>
      </c>
      <c r="E128" s="7">
        <v>1.0</v>
      </c>
      <c r="F128" s="7" t="s">
        <v>454</v>
      </c>
      <c r="G128" s="7" t="s">
        <v>455</v>
      </c>
      <c r="H128" s="8">
        <v>0.03</v>
      </c>
      <c r="I128" s="10">
        <v>0.0</v>
      </c>
      <c r="J128" s="26"/>
      <c r="K128" s="11" t="s">
        <v>79</v>
      </c>
      <c r="L128" s="34">
        <f t="shared" si="20"/>
        <v>0</v>
      </c>
      <c r="M128" s="31">
        <f t="shared" si="21"/>
        <v>0</v>
      </c>
      <c r="N128" s="13" t="s">
        <v>24</v>
      </c>
      <c r="O128" s="38" t="s">
        <v>448</v>
      </c>
      <c r="P128" s="54" t="s">
        <v>449</v>
      </c>
      <c r="Q128" s="16"/>
      <c r="R128" s="17"/>
      <c r="S128" s="5"/>
      <c r="T128" s="5"/>
      <c r="U128" s="5"/>
      <c r="V128" s="5"/>
      <c r="W128" s="5"/>
      <c r="X128" s="5"/>
    </row>
    <row r="129" ht="69.0" customHeight="1">
      <c r="A129" s="19"/>
      <c r="B129" s="19"/>
      <c r="C129" s="32"/>
      <c r="D129" s="32"/>
      <c r="E129" s="7">
        <v>2.0</v>
      </c>
      <c r="F129" s="7" t="s">
        <v>456</v>
      </c>
      <c r="G129" s="7" t="s">
        <v>457</v>
      </c>
      <c r="H129" s="67">
        <v>150000.0</v>
      </c>
      <c r="I129" s="10">
        <v>0.0</v>
      </c>
      <c r="J129" s="26"/>
      <c r="K129" s="11" t="s">
        <v>79</v>
      </c>
      <c r="L129" s="34">
        <f t="shared" si="20"/>
        <v>0</v>
      </c>
      <c r="M129" s="31">
        <f t="shared" si="21"/>
        <v>0</v>
      </c>
      <c r="N129" s="13" t="s">
        <v>24</v>
      </c>
      <c r="O129" s="38" t="s">
        <v>448</v>
      </c>
      <c r="P129" s="54" t="s">
        <v>449</v>
      </c>
      <c r="Q129" s="16"/>
      <c r="R129" s="17"/>
      <c r="S129" s="5"/>
      <c r="T129" s="5"/>
      <c r="U129" s="5"/>
      <c r="V129" s="5"/>
      <c r="W129" s="5"/>
      <c r="X129" s="5"/>
    </row>
    <row r="130" ht="126.0" customHeight="1">
      <c r="A130" s="19"/>
      <c r="B130" s="19"/>
      <c r="C130" s="7">
        <v>59.0</v>
      </c>
      <c r="D130" s="7" t="s">
        <v>458</v>
      </c>
      <c r="E130" s="7">
        <v>1.0</v>
      </c>
      <c r="F130" s="7" t="s">
        <v>459</v>
      </c>
      <c r="G130" s="7" t="s">
        <v>460</v>
      </c>
      <c r="H130" s="8">
        <v>0.55</v>
      </c>
      <c r="I130" s="10">
        <v>0.0</v>
      </c>
      <c r="J130" s="26"/>
      <c r="K130" s="11" t="s">
        <v>79</v>
      </c>
      <c r="L130" s="34">
        <f t="shared" si="20"/>
        <v>0</v>
      </c>
      <c r="M130" s="31">
        <f t="shared" si="21"/>
        <v>0</v>
      </c>
      <c r="N130" s="13" t="s">
        <v>24</v>
      </c>
      <c r="O130" s="38" t="s">
        <v>448</v>
      </c>
      <c r="P130" s="54" t="s">
        <v>449</v>
      </c>
      <c r="Q130" s="16"/>
      <c r="R130" s="17"/>
      <c r="S130" s="5"/>
      <c r="T130" s="5"/>
      <c r="U130" s="5"/>
      <c r="V130" s="5"/>
      <c r="W130" s="5"/>
      <c r="X130" s="5"/>
    </row>
    <row r="131" ht="111.75" customHeight="1">
      <c r="A131" s="19"/>
      <c r="B131" s="19"/>
      <c r="C131" s="23">
        <v>60.0</v>
      </c>
      <c r="D131" s="23" t="s">
        <v>461</v>
      </c>
      <c r="E131" s="7">
        <v>1.0</v>
      </c>
      <c r="F131" s="7" t="s">
        <v>462</v>
      </c>
      <c r="G131" s="7" t="s">
        <v>463</v>
      </c>
      <c r="H131" s="8">
        <v>1.0</v>
      </c>
      <c r="I131" s="20">
        <v>0.0</v>
      </c>
      <c r="J131" s="26"/>
      <c r="K131" s="11" t="s">
        <v>79</v>
      </c>
      <c r="L131" s="12">
        <f t="shared" si="20"/>
        <v>0</v>
      </c>
      <c r="M131" s="31">
        <f t="shared" si="21"/>
        <v>0</v>
      </c>
      <c r="N131" s="13" t="s">
        <v>24</v>
      </c>
      <c r="O131" s="38" t="s">
        <v>448</v>
      </c>
      <c r="P131" s="54" t="s">
        <v>449</v>
      </c>
      <c r="Q131" s="16"/>
      <c r="R131" s="17"/>
      <c r="S131" s="5"/>
      <c r="T131" s="5"/>
      <c r="U131" s="5"/>
      <c r="V131" s="5"/>
      <c r="W131" s="5"/>
      <c r="X131" s="5"/>
    </row>
    <row r="132" ht="150.0" customHeight="1">
      <c r="A132" s="19"/>
      <c r="B132" s="19"/>
      <c r="C132" s="32"/>
      <c r="D132" s="32"/>
      <c r="E132" s="7">
        <v>2.0</v>
      </c>
      <c r="F132" s="7" t="s">
        <v>464</v>
      </c>
      <c r="G132" s="7" t="s">
        <v>465</v>
      </c>
      <c r="H132" s="8">
        <v>1.0</v>
      </c>
      <c r="I132" s="20">
        <v>0.0</v>
      </c>
      <c r="J132" s="26"/>
      <c r="K132" s="11" t="s">
        <v>79</v>
      </c>
      <c r="L132" s="12">
        <f t="shared" si="20"/>
        <v>0</v>
      </c>
      <c r="M132" s="31">
        <f t="shared" si="21"/>
        <v>0</v>
      </c>
      <c r="N132" s="13" t="s">
        <v>24</v>
      </c>
      <c r="O132" s="38" t="s">
        <v>448</v>
      </c>
      <c r="P132" s="54" t="s">
        <v>449</v>
      </c>
      <c r="Q132" s="16"/>
      <c r="R132" s="17"/>
      <c r="S132" s="5"/>
      <c r="T132" s="5"/>
      <c r="U132" s="5"/>
      <c r="V132" s="5"/>
      <c r="W132" s="5"/>
      <c r="X132" s="5"/>
    </row>
    <row r="133" ht="114.0" customHeight="1">
      <c r="A133" s="19"/>
      <c r="B133" s="19"/>
      <c r="C133" s="7">
        <v>61.0</v>
      </c>
      <c r="D133" s="7" t="s">
        <v>466</v>
      </c>
      <c r="E133" s="7">
        <v>1.0</v>
      </c>
      <c r="F133" s="7" t="s">
        <v>467</v>
      </c>
      <c r="G133" s="7" t="s">
        <v>468</v>
      </c>
      <c r="H133" s="8">
        <v>1.0</v>
      </c>
      <c r="I133" s="20">
        <v>0.0</v>
      </c>
      <c r="J133" s="26"/>
      <c r="K133" s="11" t="s">
        <v>79</v>
      </c>
      <c r="L133" s="12">
        <f t="shared" si="20"/>
        <v>0</v>
      </c>
      <c r="M133" s="31">
        <f t="shared" si="21"/>
        <v>0</v>
      </c>
      <c r="N133" s="13" t="s">
        <v>24</v>
      </c>
      <c r="O133" s="38" t="s">
        <v>448</v>
      </c>
      <c r="P133" s="54" t="s">
        <v>449</v>
      </c>
      <c r="Q133" s="16"/>
      <c r="R133" s="17"/>
      <c r="S133" s="5"/>
      <c r="T133" s="5"/>
      <c r="U133" s="5"/>
      <c r="V133" s="5"/>
      <c r="W133" s="5"/>
      <c r="X133" s="5"/>
    </row>
    <row r="134" ht="40.5" customHeight="1">
      <c r="A134" s="19"/>
      <c r="B134" s="19"/>
      <c r="C134" s="23">
        <v>62.0</v>
      </c>
      <c r="D134" s="23" t="s">
        <v>469</v>
      </c>
      <c r="E134" s="7">
        <v>1.0</v>
      </c>
      <c r="F134" s="7" t="s">
        <v>470</v>
      </c>
      <c r="G134" s="7" t="s">
        <v>471</v>
      </c>
      <c r="H134" s="24">
        <v>1.0</v>
      </c>
      <c r="I134" s="10">
        <v>0.0</v>
      </c>
      <c r="J134" s="26"/>
      <c r="K134" s="11" t="s">
        <v>49</v>
      </c>
      <c r="L134" s="34">
        <f t="shared" si="20"/>
        <v>0</v>
      </c>
      <c r="M134" s="31">
        <f t="shared" si="21"/>
        <v>0</v>
      </c>
      <c r="N134" s="13" t="s">
        <v>24</v>
      </c>
      <c r="O134" s="38" t="s">
        <v>448</v>
      </c>
      <c r="P134" s="54" t="s">
        <v>449</v>
      </c>
      <c r="Q134" s="16"/>
      <c r="R134" s="17"/>
      <c r="S134" s="5"/>
      <c r="T134" s="5"/>
      <c r="U134" s="5"/>
      <c r="V134" s="5"/>
      <c r="W134" s="5"/>
      <c r="X134" s="5"/>
    </row>
    <row r="135" ht="43.5" customHeight="1">
      <c r="A135" s="19"/>
      <c r="B135" s="19"/>
      <c r="C135" s="19"/>
      <c r="D135" s="19"/>
      <c r="E135" s="7">
        <v>2.0</v>
      </c>
      <c r="F135" s="7" t="s">
        <v>472</v>
      </c>
      <c r="G135" s="7" t="s">
        <v>473</v>
      </c>
      <c r="H135" s="24">
        <v>1.0</v>
      </c>
      <c r="I135" s="10">
        <v>0.0</v>
      </c>
      <c r="J135" s="26"/>
      <c r="K135" s="11" t="s">
        <v>49</v>
      </c>
      <c r="L135" s="34">
        <f t="shared" si="20"/>
        <v>0</v>
      </c>
      <c r="M135" s="31">
        <f t="shared" si="21"/>
        <v>0</v>
      </c>
      <c r="N135" s="13" t="s">
        <v>24</v>
      </c>
      <c r="O135" s="38" t="s">
        <v>448</v>
      </c>
      <c r="P135" s="54" t="s">
        <v>449</v>
      </c>
      <c r="Q135" s="16"/>
      <c r="R135" s="17"/>
      <c r="S135" s="5"/>
      <c r="T135" s="5"/>
      <c r="U135" s="5"/>
      <c r="V135" s="5"/>
      <c r="W135" s="5"/>
      <c r="X135" s="5"/>
    </row>
    <row r="136" ht="45.75" customHeight="1">
      <c r="A136" s="32"/>
      <c r="B136" s="32"/>
      <c r="C136" s="32"/>
      <c r="D136" s="32"/>
      <c r="E136" s="7">
        <v>3.0</v>
      </c>
      <c r="F136" s="7" t="s">
        <v>474</v>
      </c>
      <c r="G136" s="7" t="s">
        <v>474</v>
      </c>
      <c r="H136" s="37">
        <v>200.0</v>
      </c>
      <c r="I136" s="10">
        <v>0.0</v>
      </c>
      <c r="J136" s="26"/>
      <c r="K136" s="11" t="s">
        <v>58</v>
      </c>
      <c r="L136" s="34">
        <f t="shared" si="20"/>
        <v>0</v>
      </c>
      <c r="M136" s="31">
        <f t="shared" si="21"/>
        <v>0</v>
      </c>
      <c r="N136" s="13" t="s">
        <v>24</v>
      </c>
      <c r="O136" s="38" t="s">
        <v>448</v>
      </c>
      <c r="P136" s="54" t="s">
        <v>449</v>
      </c>
      <c r="Q136" s="16"/>
      <c r="R136" s="17"/>
      <c r="S136" s="5"/>
      <c r="T136" s="5"/>
      <c r="U136" s="5"/>
      <c r="V136" s="5"/>
      <c r="W136" s="5"/>
      <c r="X136" s="5"/>
    </row>
    <row r="137" ht="91.5" customHeight="1">
      <c r="A137" s="6" t="s">
        <v>420</v>
      </c>
      <c r="B137" s="6" t="s">
        <v>475</v>
      </c>
      <c r="C137" s="23">
        <v>63.0</v>
      </c>
      <c r="D137" s="23" t="s">
        <v>476</v>
      </c>
      <c r="E137" s="7">
        <v>1.0</v>
      </c>
      <c r="F137" s="7" t="s">
        <v>477</v>
      </c>
      <c r="G137" s="7" t="s">
        <v>478</v>
      </c>
      <c r="H137" s="37">
        <v>1300.0</v>
      </c>
      <c r="I137" s="10">
        <v>0.0</v>
      </c>
      <c r="J137" s="26"/>
      <c r="K137" s="11" t="s">
        <v>58</v>
      </c>
      <c r="L137" s="34">
        <f t="shared" si="20"/>
        <v>0</v>
      </c>
      <c r="M137" s="31">
        <f t="shared" si="21"/>
        <v>0</v>
      </c>
      <c r="N137" s="13" t="s">
        <v>24</v>
      </c>
      <c r="O137" s="38" t="s">
        <v>448</v>
      </c>
      <c r="P137" s="54" t="s">
        <v>449</v>
      </c>
      <c r="Q137" s="16"/>
      <c r="R137" s="17"/>
      <c r="S137" s="5"/>
      <c r="T137" s="5"/>
      <c r="U137" s="5"/>
      <c r="V137" s="5"/>
      <c r="W137" s="5"/>
      <c r="X137" s="5"/>
    </row>
    <row r="138" ht="72.75" customHeight="1">
      <c r="A138" s="19"/>
      <c r="B138" s="19"/>
      <c r="C138" s="19"/>
      <c r="D138" s="19"/>
      <c r="E138" s="7">
        <v>2.0</v>
      </c>
      <c r="F138" s="7" t="s">
        <v>479</v>
      </c>
      <c r="G138" s="7" t="s">
        <v>480</v>
      </c>
      <c r="H138" s="37">
        <v>200.0</v>
      </c>
      <c r="I138" s="10">
        <v>0.0</v>
      </c>
      <c r="J138" s="26"/>
      <c r="K138" s="11" t="s">
        <v>58</v>
      </c>
      <c r="L138" s="34">
        <f t="shared" si="20"/>
        <v>0</v>
      </c>
      <c r="M138" s="31">
        <f t="shared" si="21"/>
        <v>0</v>
      </c>
      <c r="N138" s="13" t="s">
        <v>24</v>
      </c>
      <c r="O138" s="38" t="s">
        <v>448</v>
      </c>
      <c r="P138" s="54" t="s">
        <v>449</v>
      </c>
      <c r="Q138" s="16"/>
      <c r="R138" s="17"/>
      <c r="S138" s="5"/>
      <c r="T138" s="5"/>
      <c r="U138" s="5"/>
      <c r="V138" s="5"/>
      <c r="W138" s="5"/>
      <c r="X138" s="5"/>
    </row>
    <row r="139" ht="72.75" customHeight="1">
      <c r="A139" s="19"/>
      <c r="B139" s="19"/>
      <c r="C139" s="32"/>
      <c r="D139" s="32"/>
      <c r="E139" s="7">
        <v>3.0</v>
      </c>
      <c r="F139" s="7" t="s">
        <v>481</v>
      </c>
      <c r="G139" s="7" t="s">
        <v>482</v>
      </c>
      <c r="H139" s="37">
        <v>8000.0</v>
      </c>
      <c r="I139" s="10">
        <v>0.0</v>
      </c>
      <c r="J139" s="26"/>
      <c r="K139" s="11" t="s">
        <v>79</v>
      </c>
      <c r="L139" s="34">
        <f t="shared" si="20"/>
        <v>0</v>
      </c>
      <c r="M139" s="31">
        <f t="shared" si="21"/>
        <v>0</v>
      </c>
      <c r="N139" s="13" t="s">
        <v>24</v>
      </c>
      <c r="O139" s="38" t="s">
        <v>448</v>
      </c>
      <c r="P139" s="54" t="s">
        <v>449</v>
      </c>
      <c r="Q139" s="16"/>
      <c r="R139" s="17"/>
      <c r="S139" s="5"/>
      <c r="T139" s="5"/>
      <c r="U139" s="5"/>
      <c r="V139" s="5"/>
      <c r="W139" s="5"/>
      <c r="X139" s="5"/>
    </row>
    <row r="140" ht="87.75" customHeight="1">
      <c r="A140" s="32"/>
      <c r="B140" s="32"/>
      <c r="C140" s="7">
        <v>64.0</v>
      </c>
      <c r="D140" s="7" t="s">
        <v>483</v>
      </c>
      <c r="E140" s="7">
        <v>1.0</v>
      </c>
      <c r="F140" s="7" t="s">
        <v>484</v>
      </c>
      <c r="G140" s="7" t="s">
        <v>485</v>
      </c>
      <c r="H140" s="37">
        <v>600.0</v>
      </c>
      <c r="I140" s="10">
        <v>0.0</v>
      </c>
      <c r="J140" s="26"/>
      <c r="K140" s="11" t="s">
        <v>79</v>
      </c>
      <c r="L140" s="34">
        <f t="shared" si="20"/>
        <v>0</v>
      </c>
      <c r="M140" s="31">
        <f t="shared" si="21"/>
        <v>0</v>
      </c>
      <c r="N140" s="13" t="s">
        <v>24</v>
      </c>
      <c r="O140" s="38" t="s">
        <v>448</v>
      </c>
      <c r="P140" s="54" t="s">
        <v>449</v>
      </c>
      <c r="Q140" s="16"/>
      <c r="R140" s="17"/>
      <c r="S140" s="5"/>
      <c r="T140" s="5"/>
      <c r="U140" s="5"/>
      <c r="V140" s="5"/>
      <c r="W140" s="5"/>
      <c r="X140" s="5"/>
    </row>
    <row r="141" ht="74.25" customHeight="1">
      <c r="A141" s="6" t="s">
        <v>420</v>
      </c>
      <c r="B141" s="6" t="s">
        <v>486</v>
      </c>
      <c r="C141" s="7">
        <v>65.0</v>
      </c>
      <c r="D141" s="7" t="s">
        <v>487</v>
      </c>
      <c r="E141" s="7">
        <v>1.0</v>
      </c>
      <c r="F141" s="40" t="s">
        <v>488</v>
      </c>
      <c r="G141" s="40" t="s">
        <v>489</v>
      </c>
      <c r="H141" s="37">
        <v>2.0</v>
      </c>
      <c r="I141" s="10">
        <v>0.0</v>
      </c>
      <c r="J141" s="26"/>
      <c r="K141" s="11" t="s">
        <v>296</v>
      </c>
      <c r="L141" s="34">
        <f t="shared" si="20"/>
        <v>0</v>
      </c>
      <c r="M141" s="31">
        <f t="shared" si="21"/>
        <v>0</v>
      </c>
      <c r="N141" s="13" t="s">
        <v>24</v>
      </c>
      <c r="O141" s="38" t="s">
        <v>436</v>
      </c>
      <c r="P141" s="54" t="s">
        <v>490</v>
      </c>
      <c r="Q141" s="16"/>
      <c r="R141" s="17"/>
      <c r="S141" s="5"/>
      <c r="T141" s="5"/>
      <c r="U141" s="5"/>
      <c r="V141" s="5"/>
      <c r="W141" s="5"/>
      <c r="X141" s="5"/>
    </row>
    <row r="142" ht="96.0" customHeight="1">
      <c r="A142" s="19"/>
      <c r="B142" s="19"/>
      <c r="C142" s="7">
        <v>66.0</v>
      </c>
      <c r="D142" s="7" t="s">
        <v>491</v>
      </c>
      <c r="E142" s="7">
        <v>1.0</v>
      </c>
      <c r="F142" s="7" t="s">
        <v>492</v>
      </c>
      <c r="G142" s="7" t="s">
        <v>493</v>
      </c>
      <c r="H142" s="37" t="s">
        <v>48</v>
      </c>
      <c r="I142" s="10" t="s">
        <v>48</v>
      </c>
      <c r="J142" s="26"/>
      <c r="K142" s="11" t="s">
        <v>58</v>
      </c>
      <c r="L142" s="57" t="s">
        <v>48</v>
      </c>
      <c r="M142" s="38" t="s">
        <v>48</v>
      </c>
      <c r="N142" s="7" t="s">
        <v>50</v>
      </c>
      <c r="O142" s="38" t="s">
        <v>36</v>
      </c>
      <c r="P142" s="54" t="s">
        <v>48</v>
      </c>
      <c r="Q142" s="16"/>
      <c r="R142" s="17"/>
      <c r="S142" s="5"/>
      <c r="T142" s="5"/>
      <c r="U142" s="5"/>
      <c r="V142" s="5"/>
      <c r="W142" s="5"/>
      <c r="X142" s="5"/>
    </row>
    <row r="143" ht="72.75" customHeight="1">
      <c r="A143" s="19"/>
      <c r="B143" s="19"/>
      <c r="C143" s="7">
        <v>67.0</v>
      </c>
      <c r="D143" s="7" t="s">
        <v>494</v>
      </c>
      <c r="E143" s="7">
        <v>1.0</v>
      </c>
      <c r="F143" s="7" t="s">
        <v>71</v>
      </c>
      <c r="G143" s="7" t="s">
        <v>495</v>
      </c>
      <c r="H143" s="37">
        <v>36.0</v>
      </c>
      <c r="I143" s="10">
        <v>61.0</v>
      </c>
      <c r="J143" s="26"/>
      <c r="K143" s="11" t="s">
        <v>79</v>
      </c>
      <c r="L143" s="34">
        <f t="shared" ref="L143:L155" si="22">I143</f>
        <v>61</v>
      </c>
      <c r="M143" s="31">
        <f t="shared" ref="M143:M155" si="23">L143/H143</f>
        <v>1.694444444</v>
      </c>
      <c r="N143" s="28" t="s">
        <v>35</v>
      </c>
      <c r="O143" s="38" t="s">
        <v>436</v>
      </c>
      <c r="P143" s="54" t="s">
        <v>48</v>
      </c>
      <c r="Q143" s="71"/>
      <c r="R143" s="17"/>
      <c r="S143" s="5"/>
      <c r="T143" s="5"/>
      <c r="U143" s="5"/>
      <c r="V143" s="5"/>
      <c r="W143" s="5"/>
      <c r="X143" s="5"/>
    </row>
    <row r="144" ht="90.0" customHeight="1">
      <c r="A144" s="19"/>
      <c r="B144" s="19"/>
      <c r="C144" s="7">
        <v>68.0</v>
      </c>
      <c r="D144" s="7" t="s">
        <v>496</v>
      </c>
      <c r="E144" s="7">
        <v>1.0</v>
      </c>
      <c r="F144" s="7" t="s">
        <v>497</v>
      </c>
      <c r="G144" s="7" t="s">
        <v>498</v>
      </c>
      <c r="H144" s="24">
        <v>200.0</v>
      </c>
      <c r="I144" s="10">
        <v>321.0</v>
      </c>
      <c r="J144" s="26"/>
      <c r="K144" s="11" t="s">
        <v>58</v>
      </c>
      <c r="L144" s="34">
        <f t="shared" si="22"/>
        <v>321</v>
      </c>
      <c r="M144" s="31">
        <f t="shared" si="23"/>
        <v>1.605</v>
      </c>
      <c r="N144" s="28" t="s">
        <v>35</v>
      </c>
      <c r="O144" s="38" t="s">
        <v>436</v>
      </c>
      <c r="P144" s="54" t="s">
        <v>48</v>
      </c>
      <c r="Q144" s="16"/>
      <c r="R144" s="17"/>
      <c r="S144" s="5"/>
      <c r="T144" s="5"/>
      <c r="U144" s="5"/>
      <c r="V144" s="5"/>
      <c r="W144" s="5"/>
      <c r="X144" s="5"/>
    </row>
    <row r="145" ht="69.0" customHeight="1">
      <c r="A145" s="32"/>
      <c r="B145" s="32"/>
      <c r="C145" s="7">
        <v>69.0</v>
      </c>
      <c r="D145" s="7" t="s">
        <v>499</v>
      </c>
      <c r="E145" s="7">
        <v>1.0</v>
      </c>
      <c r="F145" s="7" t="s">
        <v>500</v>
      </c>
      <c r="G145" s="7" t="s">
        <v>501</v>
      </c>
      <c r="H145" s="37">
        <v>60.0</v>
      </c>
      <c r="I145" s="10">
        <v>59.0</v>
      </c>
      <c r="J145" s="26"/>
      <c r="K145" s="11" t="s">
        <v>79</v>
      </c>
      <c r="L145" s="34">
        <f t="shared" si="22"/>
        <v>59</v>
      </c>
      <c r="M145" s="31">
        <f t="shared" si="23"/>
        <v>0.9833333333</v>
      </c>
      <c r="N145" s="28" t="s">
        <v>35</v>
      </c>
      <c r="O145" s="39" t="s">
        <v>36</v>
      </c>
      <c r="P145" s="54" t="s">
        <v>48</v>
      </c>
      <c r="Q145" s="16"/>
      <c r="R145" s="17"/>
      <c r="S145" s="5"/>
      <c r="T145" s="5"/>
      <c r="U145" s="5"/>
      <c r="V145" s="5"/>
      <c r="W145" s="5"/>
      <c r="X145" s="5"/>
    </row>
    <row r="146" ht="45.0" customHeight="1">
      <c r="A146" s="6" t="s">
        <v>502</v>
      </c>
      <c r="B146" s="6" t="s">
        <v>503</v>
      </c>
      <c r="C146" s="23">
        <v>70.0</v>
      </c>
      <c r="D146" s="23" t="s">
        <v>504</v>
      </c>
      <c r="E146" s="7">
        <v>1.0</v>
      </c>
      <c r="F146" s="7" t="s">
        <v>505</v>
      </c>
      <c r="G146" s="7" t="s">
        <v>506</v>
      </c>
      <c r="H146" s="24">
        <v>1.0</v>
      </c>
      <c r="I146" s="10">
        <v>1.0</v>
      </c>
      <c r="J146" s="26"/>
      <c r="K146" s="11" t="s">
        <v>49</v>
      </c>
      <c r="L146" s="34">
        <f t="shared" si="22"/>
        <v>1</v>
      </c>
      <c r="M146" s="31">
        <f t="shared" si="23"/>
        <v>1</v>
      </c>
      <c r="N146" s="28" t="s">
        <v>35</v>
      </c>
      <c r="O146" s="38" t="s">
        <v>279</v>
      </c>
      <c r="P146" s="54" t="s">
        <v>507</v>
      </c>
      <c r="Q146" s="16"/>
      <c r="R146" s="17"/>
      <c r="S146" s="5"/>
      <c r="T146" s="5"/>
      <c r="U146" s="5"/>
      <c r="V146" s="5"/>
      <c r="W146" s="5"/>
      <c r="X146" s="5"/>
    </row>
    <row r="147" ht="68.25" customHeight="1">
      <c r="A147" s="19"/>
      <c r="B147" s="19"/>
      <c r="C147" s="32"/>
      <c r="D147" s="32"/>
      <c r="E147" s="7">
        <v>2.0</v>
      </c>
      <c r="F147" s="7" t="s">
        <v>508</v>
      </c>
      <c r="G147" s="7" t="s">
        <v>506</v>
      </c>
      <c r="H147" s="24">
        <v>1.0</v>
      </c>
      <c r="I147" s="10">
        <v>1.0</v>
      </c>
      <c r="J147" s="26"/>
      <c r="K147" s="11" t="s">
        <v>49</v>
      </c>
      <c r="L147" s="34">
        <f t="shared" si="22"/>
        <v>1</v>
      </c>
      <c r="M147" s="31">
        <f t="shared" si="23"/>
        <v>1</v>
      </c>
      <c r="N147" s="28" t="s">
        <v>35</v>
      </c>
      <c r="O147" s="38" t="s">
        <v>279</v>
      </c>
      <c r="P147" s="54" t="s">
        <v>48</v>
      </c>
      <c r="Q147" s="16"/>
      <c r="R147" s="17"/>
      <c r="S147" s="5"/>
      <c r="T147" s="5"/>
      <c r="U147" s="5"/>
      <c r="V147" s="5"/>
      <c r="W147" s="5"/>
      <c r="X147" s="5"/>
    </row>
    <row r="148" ht="104.25" customHeight="1">
      <c r="A148" s="19"/>
      <c r="B148" s="19"/>
      <c r="C148" s="7">
        <v>71.0</v>
      </c>
      <c r="D148" s="7" t="s">
        <v>509</v>
      </c>
      <c r="E148" s="7">
        <v>1.0</v>
      </c>
      <c r="F148" s="7" t="s">
        <v>510</v>
      </c>
      <c r="G148" s="7" t="s">
        <v>511</v>
      </c>
      <c r="H148" s="24">
        <v>1.0</v>
      </c>
      <c r="I148" s="10">
        <v>0.0</v>
      </c>
      <c r="J148" s="26"/>
      <c r="K148" s="11" t="s">
        <v>296</v>
      </c>
      <c r="L148" s="34">
        <f t="shared" si="22"/>
        <v>0</v>
      </c>
      <c r="M148" s="31">
        <f t="shared" si="23"/>
        <v>0</v>
      </c>
      <c r="N148" s="13" t="s">
        <v>24</v>
      </c>
      <c r="O148" s="38" t="s">
        <v>36</v>
      </c>
      <c r="P148" s="54" t="s">
        <v>512</v>
      </c>
      <c r="Q148" s="16"/>
      <c r="R148" s="17"/>
      <c r="S148" s="5"/>
      <c r="T148" s="5"/>
      <c r="U148" s="5"/>
      <c r="V148" s="5"/>
      <c r="W148" s="5"/>
      <c r="X148" s="5"/>
    </row>
    <row r="149" ht="90.75" customHeight="1">
      <c r="A149" s="32"/>
      <c r="B149" s="32"/>
      <c r="C149" s="7">
        <v>72.0</v>
      </c>
      <c r="D149" s="7" t="s">
        <v>513</v>
      </c>
      <c r="E149" s="7">
        <v>1.0</v>
      </c>
      <c r="F149" s="7" t="s">
        <v>514</v>
      </c>
      <c r="G149" s="7" t="s">
        <v>515</v>
      </c>
      <c r="H149" s="37">
        <v>2.0</v>
      </c>
      <c r="I149" s="10">
        <v>1.0</v>
      </c>
      <c r="J149" s="26"/>
      <c r="K149" s="11" t="s">
        <v>296</v>
      </c>
      <c r="L149" s="34">
        <f t="shared" si="22"/>
        <v>1</v>
      </c>
      <c r="M149" s="31">
        <f t="shared" si="23"/>
        <v>0.5</v>
      </c>
      <c r="N149" s="22" t="s">
        <v>30</v>
      </c>
      <c r="O149" s="39" t="s">
        <v>279</v>
      </c>
      <c r="P149" s="54" t="s">
        <v>48</v>
      </c>
      <c r="Q149" s="16"/>
      <c r="R149" s="17"/>
      <c r="S149" s="5"/>
      <c r="T149" s="5"/>
      <c r="U149" s="5"/>
      <c r="V149" s="5"/>
      <c r="W149" s="5"/>
      <c r="X149" s="5"/>
    </row>
    <row r="150" ht="91.5" customHeight="1">
      <c r="A150" s="6" t="s">
        <v>502</v>
      </c>
      <c r="B150" s="6" t="s">
        <v>516</v>
      </c>
      <c r="C150" s="23">
        <v>73.0</v>
      </c>
      <c r="D150" s="23" t="s">
        <v>517</v>
      </c>
      <c r="E150" s="7">
        <v>1.0</v>
      </c>
      <c r="F150" s="7" t="s">
        <v>518</v>
      </c>
      <c r="G150" s="7" t="s">
        <v>519</v>
      </c>
      <c r="H150" s="8">
        <v>0.7</v>
      </c>
      <c r="I150" s="20">
        <v>0.7989</v>
      </c>
      <c r="J150" s="26"/>
      <c r="K150" s="11" t="s">
        <v>79</v>
      </c>
      <c r="L150" s="12">
        <f t="shared" si="22"/>
        <v>0.7989</v>
      </c>
      <c r="M150" s="31">
        <f t="shared" si="23"/>
        <v>1.141285714</v>
      </c>
      <c r="N150" s="28" t="s">
        <v>35</v>
      </c>
      <c r="O150" s="39" t="s">
        <v>279</v>
      </c>
      <c r="P150" s="54" t="s">
        <v>48</v>
      </c>
      <c r="Q150" s="16"/>
      <c r="R150" s="17"/>
      <c r="S150" s="5"/>
      <c r="T150" s="5"/>
      <c r="U150" s="5"/>
      <c r="V150" s="5"/>
      <c r="W150" s="5"/>
      <c r="X150" s="5"/>
    </row>
    <row r="151" ht="71.25" customHeight="1">
      <c r="A151" s="19"/>
      <c r="B151" s="19"/>
      <c r="C151" s="32"/>
      <c r="D151" s="32"/>
      <c r="E151" s="7">
        <v>2.0</v>
      </c>
      <c r="F151" s="7" t="s">
        <v>520</v>
      </c>
      <c r="G151" s="7" t="s">
        <v>521</v>
      </c>
      <c r="H151" s="42">
        <v>1.0</v>
      </c>
      <c r="I151" s="20">
        <v>0.7</v>
      </c>
      <c r="J151" s="26"/>
      <c r="K151" s="11" t="s">
        <v>79</v>
      </c>
      <c r="L151" s="12">
        <f t="shared" si="22"/>
        <v>0.7</v>
      </c>
      <c r="M151" s="31">
        <f t="shared" si="23"/>
        <v>0.7</v>
      </c>
      <c r="N151" s="22" t="s">
        <v>30</v>
      </c>
      <c r="O151" s="39" t="s">
        <v>279</v>
      </c>
      <c r="P151" s="54" t="s">
        <v>48</v>
      </c>
      <c r="Q151" s="16"/>
      <c r="R151" s="17"/>
      <c r="S151" s="5"/>
      <c r="T151" s="5"/>
      <c r="U151" s="5"/>
      <c r="V151" s="5"/>
      <c r="W151" s="5"/>
      <c r="X151" s="5"/>
    </row>
    <row r="152" ht="65.25" customHeight="1">
      <c r="A152" s="19"/>
      <c r="B152" s="19"/>
      <c r="C152" s="23">
        <v>74.0</v>
      </c>
      <c r="D152" s="23" t="s">
        <v>522</v>
      </c>
      <c r="E152" s="7">
        <v>1.0</v>
      </c>
      <c r="F152" s="7" t="s">
        <v>523</v>
      </c>
      <c r="G152" s="7" t="s">
        <v>524</v>
      </c>
      <c r="H152" s="24">
        <v>50.0</v>
      </c>
      <c r="I152" s="10">
        <v>75.0</v>
      </c>
      <c r="J152" s="26"/>
      <c r="K152" s="11" t="s">
        <v>79</v>
      </c>
      <c r="L152" s="34">
        <f t="shared" si="22"/>
        <v>75</v>
      </c>
      <c r="M152" s="31">
        <f t="shared" si="23"/>
        <v>1.5</v>
      </c>
      <c r="N152" s="28" t="s">
        <v>35</v>
      </c>
      <c r="O152" s="39" t="s">
        <v>279</v>
      </c>
      <c r="P152" s="54" t="s">
        <v>48</v>
      </c>
      <c r="Q152" s="16"/>
      <c r="R152" s="17"/>
      <c r="S152" s="5"/>
      <c r="T152" s="5"/>
      <c r="U152" s="5"/>
      <c r="V152" s="5"/>
      <c r="W152" s="5"/>
      <c r="X152" s="5"/>
    </row>
    <row r="153" ht="68.25" customHeight="1">
      <c r="A153" s="19"/>
      <c r="B153" s="19"/>
      <c r="C153" s="32"/>
      <c r="D153" s="32"/>
      <c r="E153" s="7">
        <v>2.0</v>
      </c>
      <c r="F153" s="7" t="s">
        <v>525</v>
      </c>
      <c r="G153" s="7" t="s">
        <v>526</v>
      </c>
      <c r="H153" s="72">
        <v>0.025</v>
      </c>
      <c r="I153" s="20">
        <v>0.042</v>
      </c>
      <c r="J153" s="26"/>
      <c r="K153" s="11" t="s">
        <v>79</v>
      </c>
      <c r="L153" s="12">
        <f t="shared" si="22"/>
        <v>0.042</v>
      </c>
      <c r="M153" s="31">
        <f t="shared" si="23"/>
        <v>1.68</v>
      </c>
      <c r="N153" s="28" t="s">
        <v>35</v>
      </c>
      <c r="O153" s="39" t="s">
        <v>279</v>
      </c>
      <c r="P153" s="54" t="s">
        <v>48</v>
      </c>
      <c r="Q153" s="16"/>
      <c r="R153" s="17"/>
      <c r="S153" s="5"/>
      <c r="T153" s="5"/>
      <c r="U153" s="5"/>
      <c r="V153" s="5"/>
      <c r="W153" s="5"/>
      <c r="X153" s="5"/>
    </row>
    <row r="154" ht="94.5" customHeight="1">
      <c r="A154" s="19"/>
      <c r="B154" s="19"/>
      <c r="C154" s="23">
        <v>75.0</v>
      </c>
      <c r="D154" s="23" t="s">
        <v>527</v>
      </c>
      <c r="E154" s="7">
        <v>1.0</v>
      </c>
      <c r="F154" s="7" t="s">
        <v>528</v>
      </c>
      <c r="G154" s="7" t="s">
        <v>529</v>
      </c>
      <c r="H154" s="42">
        <v>0.25</v>
      </c>
      <c r="I154" s="20">
        <v>0.0</v>
      </c>
      <c r="J154" s="26"/>
      <c r="K154" s="11" t="s">
        <v>79</v>
      </c>
      <c r="L154" s="12">
        <f t="shared" si="22"/>
        <v>0</v>
      </c>
      <c r="M154" s="31">
        <f t="shared" si="23"/>
        <v>0</v>
      </c>
      <c r="N154" s="13" t="s">
        <v>24</v>
      </c>
      <c r="O154" s="39" t="s">
        <v>279</v>
      </c>
      <c r="P154" s="54" t="s">
        <v>301</v>
      </c>
      <c r="Q154" s="16"/>
      <c r="R154" s="17"/>
      <c r="S154" s="5"/>
      <c r="T154" s="5"/>
      <c r="U154" s="5"/>
      <c r="V154" s="5"/>
      <c r="W154" s="5"/>
      <c r="X154" s="5"/>
    </row>
    <row r="155" ht="94.5" customHeight="1">
      <c r="A155" s="19"/>
      <c r="B155" s="19"/>
      <c r="C155" s="32"/>
      <c r="D155" s="32"/>
      <c r="E155" s="40">
        <v>2.0</v>
      </c>
      <c r="F155" s="40" t="s">
        <v>530</v>
      </c>
      <c r="G155" s="40" t="s">
        <v>531</v>
      </c>
      <c r="H155" s="8">
        <v>0.25</v>
      </c>
      <c r="I155" s="20">
        <v>0.0</v>
      </c>
      <c r="J155" s="26"/>
      <c r="K155" s="11" t="s">
        <v>79</v>
      </c>
      <c r="L155" s="12">
        <f t="shared" si="22"/>
        <v>0</v>
      </c>
      <c r="M155" s="31">
        <f t="shared" si="23"/>
        <v>0</v>
      </c>
      <c r="N155" s="13" t="s">
        <v>24</v>
      </c>
      <c r="O155" s="39" t="s">
        <v>279</v>
      </c>
      <c r="P155" s="54" t="s">
        <v>48</v>
      </c>
      <c r="Q155" s="16"/>
      <c r="R155" s="17"/>
      <c r="S155" s="5"/>
      <c r="T155" s="5"/>
      <c r="U155" s="5"/>
      <c r="V155" s="5"/>
      <c r="W155" s="5"/>
      <c r="X155" s="5"/>
    </row>
    <row r="156" ht="63.0" customHeight="1">
      <c r="A156" s="19"/>
      <c r="B156" s="19"/>
      <c r="C156" s="7">
        <v>76.0</v>
      </c>
      <c r="D156" s="7" t="s">
        <v>532</v>
      </c>
      <c r="E156" s="7">
        <v>1.0</v>
      </c>
      <c r="F156" s="7" t="s">
        <v>533</v>
      </c>
      <c r="G156" s="7" t="s">
        <v>534</v>
      </c>
      <c r="H156" s="37" t="s">
        <v>48</v>
      </c>
      <c r="I156" s="10">
        <v>28.0</v>
      </c>
      <c r="J156" s="26"/>
      <c r="K156" s="11" t="s">
        <v>79</v>
      </c>
      <c r="L156" s="57">
        <v>28.0</v>
      </c>
      <c r="M156" s="38" t="s">
        <v>48</v>
      </c>
      <c r="N156" s="7" t="s">
        <v>50</v>
      </c>
      <c r="O156" s="39" t="s">
        <v>279</v>
      </c>
      <c r="P156" s="54" t="s">
        <v>535</v>
      </c>
      <c r="Q156" s="16"/>
      <c r="R156" s="17"/>
      <c r="S156" s="5"/>
      <c r="T156" s="5"/>
      <c r="U156" s="5"/>
      <c r="V156" s="5"/>
      <c r="W156" s="5"/>
      <c r="X156" s="5"/>
    </row>
    <row r="157" ht="80.25" customHeight="1">
      <c r="A157" s="19"/>
      <c r="B157" s="19"/>
      <c r="C157" s="23">
        <v>77.0</v>
      </c>
      <c r="D157" s="23" t="s">
        <v>536</v>
      </c>
      <c r="E157" s="7">
        <v>1.0</v>
      </c>
      <c r="F157" s="7" t="s">
        <v>537</v>
      </c>
      <c r="G157" s="7" t="s">
        <v>538</v>
      </c>
      <c r="H157" s="37">
        <v>10.0</v>
      </c>
      <c r="I157" s="10">
        <v>0.0</v>
      </c>
      <c r="J157" s="26"/>
      <c r="K157" s="11" t="s">
        <v>79</v>
      </c>
      <c r="L157" s="34">
        <f t="shared" ref="L157:L165" si="24">I157</f>
        <v>0</v>
      </c>
      <c r="M157" s="31">
        <f t="shared" ref="M157:M165" si="25">L157/H157</f>
        <v>0</v>
      </c>
      <c r="N157" s="13" t="s">
        <v>24</v>
      </c>
      <c r="O157" s="39" t="s">
        <v>279</v>
      </c>
      <c r="P157" s="54" t="s">
        <v>280</v>
      </c>
      <c r="Q157" s="16"/>
      <c r="R157" s="17"/>
      <c r="S157" s="5"/>
      <c r="T157" s="5"/>
      <c r="U157" s="5"/>
      <c r="V157" s="5"/>
      <c r="W157" s="5"/>
      <c r="X157" s="5"/>
    </row>
    <row r="158" ht="90.0" customHeight="1">
      <c r="A158" s="19"/>
      <c r="B158" s="19"/>
      <c r="C158" s="19"/>
      <c r="D158" s="19"/>
      <c r="E158" s="7">
        <v>2.0</v>
      </c>
      <c r="F158" s="7" t="s">
        <v>539</v>
      </c>
      <c r="G158" s="7" t="s">
        <v>540</v>
      </c>
      <c r="H158" s="37">
        <v>300.0</v>
      </c>
      <c r="I158" s="10">
        <v>0.0</v>
      </c>
      <c r="J158" s="26"/>
      <c r="K158" s="11" t="s">
        <v>79</v>
      </c>
      <c r="L158" s="34">
        <f t="shared" si="24"/>
        <v>0</v>
      </c>
      <c r="M158" s="31">
        <f t="shared" si="25"/>
        <v>0</v>
      </c>
      <c r="N158" s="13" t="s">
        <v>24</v>
      </c>
      <c r="O158" s="39" t="s">
        <v>279</v>
      </c>
      <c r="P158" s="54" t="s">
        <v>280</v>
      </c>
      <c r="Q158" s="16"/>
      <c r="R158" s="17"/>
      <c r="S158" s="5"/>
      <c r="T158" s="5"/>
      <c r="U158" s="5"/>
      <c r="V158" s="5"/>
      <c r="W158" s="5"/>
      <c r="X158" s="5"/>
    </row>
    <row r="159" ht="140.25" customHeight="1">
      <c r="A159" s="19"/>
      <c r="B159" s="19"/>
      <c r="C159" s="32"/>
      <c r="D159" s="32"/>
      <c r="E159" s="7">
        <v>3.0</v>
      </c>
      <c r="F159" s="7" t="s">
        <v>541</v>
      </c>
      <c r="G159" s="7" t="s">
        <v>542</v>
      </c>
      <c r="H159" s="8">
        <v>0.2</v>
      </c>
      <c r="I159" s="20">
        <v>0.01</v>
      </c>
      <c r="J159" s="26"/>
      <c r="K159" s="11" t="s">
        <v>79</v>
      </c>
      <c r="L159" s="12">
        <f t="shared" si="24"/>
        <v>0.01</v>
      </c>
      <c r="M159" s="31">
        <f t="shared" si="25"/>
        <v>0.05</v>
      </c>
      <c r="N159" s="13" t="s">
        <v>24</v>
      </c>
      <c r="O159" s="39" t="s">
        <v>279</v>
      </c>
      <c r="P159" s="54" t="s">
        <v>301</v>
      </c>
      <c r="Q159" s="16"/>
      <c r="R159" s="17"/>
      <c r="S159" s="5"/>
      <c r="T159" s="5"/>
      <c r="U159" s="5"/>
      <c r="V159" s="5"/>
      <c r="W159" s="5"/>
      <c r="X159" s="5"/>
    </row>
    <row r="160" ht="42.75" customHeight="1">
      <c r="A160" s="19"/>
      <c r="B160" s="19"/>
      <c r="C160" s="23">
        <v>78.0</v>
      </c>
      <c r="D160" s="23" t="s">
        <v>543</v>
      </c>
      <c r="E160" s="7">
        <v>1.0</v>
      </c>
      <c r="F160" s="7" t="s">
        <v>544</v>
      </c>
      <c r="G160" s="7" t="s">
        <v>545</v>
      </c>
      <c r="H160" s="37">
        <v>40.0</v>
      </c>
      <c r="I160" s="9">
        <v>46.0</v>
      </c>
      <c r="J160" s="26"/>
      <c r="K160" s="11" t="s">
        <v>79</v>
      </c>
      <c r="L160" s="44">
        <f t="shared" si="24"/>
        <v>46</v>
      </c>
      <c r="M160" s="31">
        <f t="shared" si="25"/>
        <v>1.15</v>
      </c>
      <c r="N160" s="28" t="s">
        <v>35</v>
      </c>
      <c r="O160" s="39" t="s">
        <v>279</v>
      </c>
      <c r="P160" s="54" t="s">
        <v>48</v>
      </c>
      <c r="Q160" s="16"/>
      <c r="R160" s="17"/>
      <c r="S160" s="5"/>
      <c r="T160" s="5"/>
      <c r="U160" s="5"/>
      <c r="V160" s="5"/>
      <c r="W160" s="5"/>
      <c r="X160" s="5"/>
    </row>
    <row r="161" ht="42.75" customHeight="1">
      <c r="A161" s="19"/>
      <c r="B161" s="19"/>
      <c r="C161" s="32"/>
      <c r="D161" s="32"/>
      <c r="E161" s="7">
        <v>2.0</v>
      </c>
      <c r="F161" s="7" t="s">
        <v>546</v>
      </c>
      <c r="G161" s="7" t="s">
        <v>547</v>
      </c>
      <c r="H161" s="42">
        <v>1.0</v>
      </c>
      <c r="I161" s="20">
        <v>0.025</v>
      </c>
      <c r="J161" s="26"/>
      <c r="K161" s="11" t="s">
        <v>79</v>
      </c>
      <c r="L161" s="12">
        <f t="shared" si="24"/>
        <v>0.025</v>
      </c>
      <c r="M161" s="31">
        <f t="shared" si="25"/>
        <v>0.025</v>
      </c>
      <c r="N161" s="13" t="s">
        <v>24</v>
      </c>
      <c r="O161" s="39" t="s">
        <v>279</v>
      </c>
      <c r="P161" s="54" t="s">
        <v>48</v>
      </c>
      <c r="Q161" s="16"/>
      <c r="R161" s="17"/>
      <c r="S161" s="5"/>
      <c r="T161" s="5"/>
      <c r="U161" s="5"/>
      <c r="V161" s="5"/>
      <c r="W161" s="5"/>
      <c r="X161" s="5"/>
    </row>
    <row r="162" ht="38.25" customHeight="1">
      <c r="A162" s="19"/>
      <c r="B162" s="19"/>
      <c r="C162" s="23">
        <v>79.0</v>
      </c>
      <c r="D162" s="23" t="s">
        <v>548</v>
      </c>
      <c r="E162" s="7">
        <v>1.0</v>
      </c>
      <c r="F162" s="7" t="s">
        <v>549</v>
      </c>
      <c r="G162" s="7" t="s">
        <v>550</v>
      </c>
      <c r="H162" s="37">
        <v>13.0</v>
      </c>
      <c r="I162" s="10">
        <v>0.0</v>
      </c>
      <c r="J162" s="26"/>
      <c r="K162" s="11" t="s">
        <v>79</v>
      </c>
      <c r="L162" s="57">
        <f t="shared" si="24"/>
        <v>0</v>
      </c>
      <c r="M162" s="12">
        <f t="shared" si="25"/>
        <v>0</v>
      </c>
      <c r="N162" s="13" t="s">
        <v>24</v>
      </c>
      <c r="O162" s="39" t="s">
        <v>279</v>
      </c>
      <c r="P162" s="54" t="s">
        <v>551</v>
      </c>
      <c r="Q162" s="16"/>
      <c r="R162" s="17"/>
      <c r="S162" s="5"/>
      <c r="T162" s="5"/>
      <c r="U162" s="5"/>
      <c r="V162" s="5"/>
      <c r="W162" s="5"/>
      <c r="X162" s="5"/>
    </row>
    <row r="163" ht="59.25" customHeight="1">
      <c r="A163" s="19"/>
      <c r="B163" s="19"/>
      <c r="C163" s="19"/>
      <c r="D163" s="19"/>
      <c r="E163" s="7">
        <v>2.0</v>
      </c>
      <c r="F163" s="7" t="s">
        <v>552</v>
      </c>
      <c r="G163" s="7" t="s">
        <v>553</v>
      </c>
      <c r="H163" s="69">
        <v>0.77</v>
      </c>
      <c r="I163" s="20">
        <v>0.0</v>
      </c>
      <c r="J163" s="26"/>
      <c r="K163" s="11" t="s">
        <v>79</v>
      </c>
      <c r="L163" s="57">
        <f t="shared" si="24"/>
        <v>0</v>
      </c>
      <c r="M163" s="12">
        <f t="shared" si="25"/>
        <v>0</v>
      </c>
      <c r="N163" s="13" t="s">
        <v>24</v>
      </c>
      <c r="O163" s="39" t="s">
        <v>279</v>
      </c>
      <c r="P163" s="54" t="s">
        <v>551</v>
      </c>
      <c r="Q163" s="16"/>
      <c r="R163" s="17"/>
      <c r="S163" s="5"/>
      <c r="T163" s="5"/>
      <c r="U163" s="5"/>
      <c r="V163" s="5"/>
      <c r="W163" s="5"/>
      <c r="X163" s="5"/>
    </row>
    <row r="164" ht="42.75" customHeight="1">
      <c r="A164" s="32"/>
      <c r="B164" s="32"/>
      <c r="C164" s="32"/>
      <c r="D164" s="32"/>
      <c r="E164" s="7">
        <v>3.0</v>
      </c>
      <c r="F164" s="7" t="s">
        <v>554</v>
      </c>
      <c r="G164" s="7" t="s">
        <v>555</v>
      </c>
      <c r="H164" s="62">
        <v>19482.56</v>
      </c>
      <c r="I164" s="47">
        <v>0.0</v>
      </c>
      <c r="J164" s="26"/>
      <c r="K164" s="11" t="s">
        <v>79</v>
      </c>
      <c r="L164" s="48">
        <f t="shared" si="24"/>
        <v>0</v>
      </c>
      <c r="M164" s="31">
        <f t="shared" si="25"/>
        <v>0</v>
      </c>
      <c r="N164" s="13" t="s">
        <v>24</v>
      </c>
      <c r="O164" s="39" t="s">
        <v>279</v>
      </c>
      <c r="P164" s="54" t="s">
        <v>551</v>
      </c>
      <c r="Q164" s="16"/>
      <c r="R164" s="17"/>
      <c r="S164" s="5"/>
      <c r="T164" s="5"/>
      <c r="U164" s="5"/>
      <c r="V164" s="5"/>
      <c r="W164" s="5"/>
      <c r="X164" s="5"/>
    </row>
    <row r="165" ht="58.5" customHeight="1">
      <c r="A165" s="6" t="s">
        <v>502</v>
      </c>
      <c r="B165" s="6" t="s">
        <v>556</v>
      </c>
      <c r="C165" s="7">
        <v>80.0</v>
      </c>
      <c r="D165" s="7" t="s">
        <v>557</v>
      </c>
      <c r="E165" s="7">
        <v>1.0</v>
      </c>
      <c r="F165" s="7" t="s">
        <v>558</v>
      </c>
      <c r="G165" s="7" t="s">
        <v>559</v>
      </c>
      <c r="H165" s="37">
        <v>5.0</v>
      </c>
      <c r="I165" s="10">
        <v>0.0</v>
      </c>
      <c r="J165" s="26"/>
      <c r="K165" s="11" t="s">
        <v>296</v>
      </c>
      <c r="L165" s="57">
        <f t="shared" si="24"/>
        <v>0</v>
      </c>
      <c r="M165" s="12">
        <f t="shared" si="25"/>
        <v>0</v>
      </c>
      <c r="N165" s="13" t="s">
        <v>24</v>
      </c>
      <c r="O165" s="39" t="s">
        <v>279</v>
      </c>
      <c r="P165" s="54" t="s">
        <v>560</v>
      </c>
      <c r="Q165" s="16"/>
      <c r="R165" s="17"/>
      <c r="S165" s="5"/>
      <c r="T165" s="5"/>
      <c r="U165" s="5"/>
      <c r="V165" s="5"/>
      <c r="W165" s="5"/>
      <c r="X165" s="5"/>
    </row>
    <row r="166" ht="90.0" customHeight="1">
      <c r="A166" s="19"/>
      <c r="B166" s="19"/>
      <c r="C166" s="7">
        <v>81.0</v>
      </c>
      <c r="D166" s="7" t="s">
        <v>561</v>
      </c>
      <c r="E166" s="7">
        <v>1.0</v>
      </c>
      <c r="F166" s="7" t="s">
        <v>562</v>
      </c>
      <c r="G166" s="7" t="s">
        <v>563</v>
      </c>
      <c r="H166" s="37" t="s">
        <v>48</v>
      </c>
      <c r="I166" s="9" t="s">
        <v>48</v>
      </c>
      <c r="J166" s="26"/>
      <c r="K166" s="11" t="s">
        <v>79</v>
      </c>
      <c r="L166" s="57" t="s">
        <v>48</v>
      </c>
      <c r="M166" s="38" t="s">
        <v>48</v>
      </c>
      <c r="N166" s="7" t="s">
        <v>50</v>
      </c>
      <c r="O166" s="39" t="s">
        <v>279</v>
      </c>
      <c r="P166" s="54" t="s">
        <v>48</v>
      </c>
      <c r="Q166" s="16"/>
      <c r="R166" s="17"/>
      <c r="S166" s="5"/>
      <c r="T166" s="5"/>
      <c r="U166" s="5"/>
      <c r="V166" s="5"/>
      <c r="W166" s="5"/>
      <c r="X166" s="5"/>
    </row>
    <row r="167" ht="64.5" customHeight="1">
      <c r="A167" s="32"/>
      <c r="B167" s="32"/>
      <c r="C167" s="7">
        <v>82.0</v>
      </c>
      <c r="D167" s="7" t="s">
        <v>564</v>
      </c>
      <c r="E167" s="7">
        <v>1.0</v>
      </c>
      <c r="F167" s="7" t="s">
        <v>565</v>
      </c>
      <c r="G167" s="7" t="s">
        <v>566</v>
      </c>
      <c r="H167" s="37">
        <v>1.0</v>
      </c>
      <c r="I167" s="10">
        <v>0.0</v>
      </c>
      <c r="J167" s="26"/>
      <c r="K167" s="11" t="s">
        <v>296</v>
      </c>
      <c r="L167" s="57" t="s">
        <v>48</v>
      </c>
      <c r="M167" s="11" t="s">
        <v>48</v>
      </c>
      <c r="N167" s="13" t="s">
        <v>24</v>
      </c>
      <c r="O167" s="39" t="s">
        <v>279</v>
      </c>
      <c r="P167" s="54" t="s">
        <v>567</v>
      </c>
      <c r="Q167" s="16"/>
      <c r="R167" s="17"/>
      <c r="S167" s="5"/>
      <c r="T167" s="5"/>
      <c r="U167" s="5"/>
      <c r="V167" s="5"/>
      <c r="W167" s="5"/>
      <c r="X167" s="5"/>
    </row>
    <row r="168" ht="12.75" customHeight="1">
      <c r="A168" s="5"/>
      <c r="B168" s="73"/>
      <c r="C168" s="74"/>
      <c r="D168" s="75"/>
      <c r="E168" s="73"/>
      <c r="F168" s="75"/>
      <c r="G168" s="74"/>
      <c r="H168" s="74"/>
      <c r="I168" s="74"/>
      <c r="J168" s="74"/>
      <c r="K168" s="74"/>
      <c r="L168" s="74"/>
      <c r="M168" s="74"/>
      <c r="N168" s="74"/>
      <c r="O168" s="74"/>
      <c r="P168" s="74"/>
      <c r="Q168" s="74"/>
      <c r="R168" s="74"/>
      <c r="S168" s="5"/>
      <c r="T168" s="5"/>
      <c r="U168" s="5"/>
      <c r="V168" s="5"/>
      <c r="W168" s="5"/>
      <c r="X168" s="5"/>
    </row>
    <row r="169" ht="12.75" customHeight="1">
      <c r="A169" s="5"/>
      <c r="B169" s="76" t="s">
        <v>568</v>
      </c>
      <c r="C169" s="74"/>
      <c r="D169" s="75"/>
      <c r="E169" s="73"/>
      <c r="F169" s="75"/>
      <c r="G169" s="74"/>
      <c r="H169" s="74"/>
      <c r="I169" s="74"/>
      <c r="J169" s="74"/>
      <c r="K169" s="74"/>
      <c r="L169" s="74"/>
      <c r="M169" s="74"/>
      <c r="N169" s="74"/>
      <c r="O169" s="74"/>
      <c r="P169" s="74"/>
      <c r="Q169" s="74"/>
      <c r="R169" s="74"/>
      <c r="S169" s="5"/>
      <c r="T169" s="5"/>
      <c r="U169" s="5"/>
      <c r="V169" s="5"/>
      <c r="W169" s="5"/>
      <c r="X169" s="5"/>
    </row>
    <row r="170" ht="12.75" customHeight="1">
      <c r="A170" s="5"/>
      <c r="B170" s="77" t="s">
        <v>569</v>
      </c>
      <c r="C170" s="78"/>
      <c r="D170" s="78"/>
      <c r="E170" s="73"/>
      <c r="F170" s="75"/>
      <c r="G170" s="74"/>
      <c r="H170" s="74"/>
      <c r="I170" s="74"/>
      <c r="J170" s="74"/>
      <c r="K170" s="74"/>
      <c r="L170" s="74"/>
      <c r="M170" s="74"/>
      <c r="N170" s="74"/>
      <c r="O170" s="74"/>
      <c r="P170" s="74"/>
      <c r="Q170" s="74"/>
      <c r="R170" s="74"/>
      <c r="S170" s="5"/>
      <c r="T170" s="5"/>
      <c r="U170" s="5"/>
      <c r="V170" s="5"/>
      <c r="W170" s="5"/>
      <c r="X170" s="5"/>
    </row>
    <row r="171" ht="12.75" customHeight="1">
      <c r="A171" s="5"/>
      <c r="B171" s="79" t="s">
        <v>570</v>
      </c>
      <c r="C171" s="79" t="s">
        <v>571</v>
      </c>
      <c r="D171" s="79"/>
      <c r="E171" s="73"/>
      <c r="F171" s="75"/>
      <c r="G171" s="74"/>
      <c r="H171" s="74"/>
      <c r="I171" s="74"/>
      <c r="J171" s="74"/>
      <c r="K171" s="74"/>
      <c r="L171" s="74"/>
      <c r="M171" s="74"/>
      <c r="N171" s="74"/>
      <c r="O171" s="74"/>
      <c r="P171" s="74"/>
      <c r="Q171" s="74"/>
      <c r="R171" s="74"/>
      <c r="S171" s="5"/>
      <c r="T171" s="5"/>
      <c r="U171" s="5"/>
      <c r="V171" s="5"/>
      <c r="W171" s="5"/>
      <c r="X171" s="5"/>
    </row>
    <row r="172" ht="12.75" customHeight="1">
      <c r="A172" s="5"/>
      <c r="B172" s="79" t="s">
        <v>572</v>
      </c>
      <c r="C172" s="79" t="s">
        <v>573</v>
      </c>
      <c r="D172" s="79"/>
      <c r="E172" s="73"/>
      <c r="F172" s="75"/>
      <c r="G172" s="74"/>
      <c r="H172" s="74"/>
      <c r="I172" s="74"/>
      <c r="J172" s="74"/>
      <c r="K172" s="74"/>
      <c r="L172" s="74"/>
      <c r="M172" s="74"/>
      <c r="N172" s="74"/>
      <c r="O172" s="74"/>
      <c r="P172" s="74"/>
      <c r="Q172" s="74"/>
      <c r="R172" s="74"/>
      <c r="S172" s="5"/>
      <c r="T172" s="5"/>
      <c r="U172" s="5"/>
      <c r="V172" s="5"/>
      <c r="W172" s="5"/>
      <c r="X172" s="5"/>
    </row>
    <row r="173" ht="12.75" customHeight="1">
      <c r="A173" s="5"/>
      <c r="B173" s="79"/>
      <c r="C173" s="79"/>
      <c r="D173" s="79"/>
      <c r="E173" s="73"/>
      <c r="F173" s="75"/>
      <c r="G173" s="74"/>
      <c r="H173" s="74"/>
      <c r="I173" s="74"/>
      <c r="J173" s="74"/>
      <c r="K173" s="74"/>
      <c r="L173" s="74"/>
      <c r="M173" s="74"/>
      <c r="N173" s="74"/>
      <c r="O173" s="74"/>
      <c r="P173" s="74"/>
      <c r="Q173" s="74"/>
      <c r="R173" s="74"/>
      <c r="S173" s="5"/>
      <c r="T173" s="5"/>
      <c r="U173" s="5"/>
      <c r="V173" s="5"/>
      <c r="W173" s="5"/>
      <c r="X173" s="5"/>
    </row>
    <row r="174" ht="12.75" customHeight="1">
      <c r="A174" s="5"/>
      <c r="B174" s="80" t="s">
        <v>574</v>
      </c>
      <c r="C174" s="79"/>
      <c r="D174" s="79"/>
      <c r="E174" s="73"/>
      <c r="F174" s="75"/>
      <c r="G174" s="74"/>
      <c r="H174" s="74"/>
      <c r="I174" s="74"/>
      <c r="J174" s="74"/>
      <c r="K174" s="74"/>
      <c r="L174" s="74"/>
      <c r="M174" s="74"/>
      <c r="N174" s="74"/>
      <c r="O174" s="74"/>
      <c r="P174" s="74"/>
      <c r="Q174" s="74"/>
      <c r="R174" s="74"/>
      <c r="S174" s="5"/>
      <c r="T174" s="5"/>
      <c r="U174" s="5"/>
      <c r="V174" s="5"/>
      <c r="W174" s="5"/>
      <c r="X174" s="5"/>
    </row>
    <row r="175" ht="12.75" customHeight="1">
      <c r="A175" s="5"/>
      <c r="B175" s="81" t="s">
        <v>575</v>
      </c>
      <c r="C175" s="82"/>
      <c r="D175" s="79" t="s">
        <v>576</v>
      </c>
      <c r="E175" s="78"/>
      <c r="F175" s="75"/>
      <c r="G175" s="74"/>
      <c r="H175" s="74"/>
      <c r="I175" s="74"/>
      <c r="J175" s="74"/>
      <c r="K175" s="74"/>
      <c r="L175" s="74"/>
      <c r="M175" s="74"/>
      <c r="N175" s="74"/>
      <c r="O175" s="74"/>
      <c r="P175" s="74"/>
      <c r="Q175" s="74"/>
      <c r="R175" s="74"/>
      <c r="S175" s="5"/>
      <c r="T175" s="5"/>
      <c r="U175" s="5"/>
      <c r="V175" s="5"/>
      <c r="W175" s="5"/>
      <c r="X175" s="5"/>
    </row>
    <row r="176" ht="12.75" customHeight="1">
      <c r="A176" s="5"/>
      <c r="B176" s="83" t="s">
        <v>577</v>
      </c>
      <c r="C176" s="84"/>
      <c r="D176" s="79" t="s">
        <v>578</v>
      </c>
      <c r="E176" s="78"/>
      <c r="F176" s="75"/>
      <c r="G176" s="74"/>
      <c r="H176" s="74"/>
      <c r="I176" s="74"/>
      <c r="J176" s="74"/>
      <c r="K176" s="74"/>
      <c r="L176" s="74"/>
      <c r="M176" s="74"/>
      <c r="N176" s="74"/>
      <c r="O176" s="74"/>
      <c r="P176" s="74"/>
      <c r="Q176" s="74"/>
      <c r="R176" s="74"/>
      <c r="S176" s="5"/>
      <c r="T176" s="5"/>
      <c r="U176" s="5"/>
      <c r="V176" s="5"/>
      <c r="W176" s="5"/>
      <c r="X176" s="5"/>
    </row>
    <row r="177" ht="12.75" customHeight="1">
      <c r="A177" s="5"/>
      <c r="B177" s="85" t="s">
        <v>579</v>
      </c>
      <c r="C177" s="86"/>
      <c r="D177" s="79" t="s">
        <v>580</v>
      </c>
      <c r="E177" s="78"/>
      <c r="F177" s="75"/>
      <c r="G177" s="74"/>
      <c r="H177" s="74"/>
      <c r="I177" s="74"/>
      <c r="J177" s="74"/>
      <c r="K177" s="74"/>
      <c r="L177" s="74"/>
      <c r="M177" s="74"/>
      <c r="N177" s="74"/>
      <c r="O177" s="74"/>
      <c r="P177" s="74"/>
      <c r="Q177" s="74"/>
      <c r="R177" s="74"/>
      <c r="S177" s="5"/>
      <c r="T177" s="5"/>
      <c r="U177" s="5"/>
      <c r="V177" s="5"/>
      <c r="W177" s="5"/>
      <c r="X177" s="5"/>
    </row>
    <row r="178" ht="12.75" customHeight="1">
      <c r="A178" s="5"/>
      <c r="B178" s="87" t="s">
        <v>581</v>
      </c>
      <c r="C178" s="88"/>
      <c r="D178" s="79" t="s">
        <v>582</v>
      </c>
      <c r="E178" s="78"/>
      <c r="F178" s="75"/>
      <c r="G178" s="74"/>
      <c r="H178" s="74"/>
      <c r="I178" s="74"/>
      <c r="J178" s="74"/>
      <c r="K178" s="74"/>
      <c r="L178" s="74"/>
      <c r="M178" s="74"/>
      <c r="N178" s="74"/>
      <c r="O178" s="74"/>
      <c r="P178" s="74"/>
      <c r="Q178" s="74"/>
      <c r="R178" s="74"/>
      <c r="S178" s="5"/>
      <c r="T178" s="5"/>
      <c r="U178" s="5"/>
      <c r="V178" s="5"/>
      <c r="W178" s="5"/>
      <c r="X178" s="5"/>
    </row>
    <row r="179" ht="12.75" customHeight="1">
      <c r="A179" s="5"/>
      <c r="B179" s="87" t="s">
        <v>583</v>
      </c>
      <c r="C179" s="88"/>
      <c r="D179" s="79" t="s">
        <v>584</v>
      </c>
      <c r="E179" s="78"/>
      <c r="F179" s="75"/>
      <c r="G179" s="74"/>
      <c r="H179" s="74"/>
      <c r="I179" s="74"/>
      <c r="J179" s="74"/>
      <c r="K179" s="74"/>
      <c r="L179" s="74"/>
      <c r="M179" s="74"/>
      <c r="N179" s="74"/>
      <c r="O179" s="74"/>
      <c r="P179" s="74"/>
      <c r="Q179" s="74"/>
      <c r="R179" s="74"/>
      <c r="S179" s="5"/>
      <c r="T179" s="5"/>
      <c r="U179" s="5"/>
      <c r="V179" s="5"/>
      <c r="W179" s="5"/>
      <c r="X179" s="5"/>
    </row>
    <row r="180" ht="12.75" customHeight="1">
      <c r="A180" s="89" t="s">
        <v>585</v>
      </c>
      <c r="B180" s="90" t="s">
        <v>586</v>
      </c>
      <c r="C180" s="91"/>
      <c r="D180" s="79" t="s">
        <v>587</v>
      </c>
      <c r="E180" s="73"/>
      <c r="F180" s="75"/>
      <c r="G180" s="74"/>
      <c r="H180" s="74"/>
      <c r="I180" s="74"/>
      <c r="J180" s="74"/>
      <c r="K180" s="74"/>
      <c r="L180" s="74"/>
      <c r="M180" s="74"/>
      <c r="N180" s="74"/>
      <c r="O180" s="74"/>
      <c r="P180" s="74"/>
      <c r="Q180" s="74"/>
      <c r="R180" s="74"/>
      <c r="S180" s="5"/>
      <c r="T180" s="5"/>
      <c r="U180" s="5"/>
      <c r="V180" s="5"/>
      <c r="W180" s="5"/>
      <c r="X180" s="5"/>
    </row>
    <row r="181" ht="12.75" customHeight="1">
      <c r="B181" s="92" t="s">
        <v>588</v>
      </c>
      <c r="C181" s="93"/>
      <c r="D181" s="79" t="s">
        <v>589</v>
      </c>
      <c r="E181" s="73"/>
      <c r="F181" s="75"/>
      <c r="G181" s="74"/>
      <c r="H181" s="74"/>
      <c r="I181" s="74"/>
      <c r="J181" s="74"/>
      <c r="K181" s="74"/>
      <c r="L181" s="74"/>
      <c r="M181" s="74"/>
      <c r="N181" s="74"/>
      <c r="O181" s="74"/>
      <c r="P181" s="74"/>
      <c r="Q181" s="74"/>
      <c r="R181" s="74"/>
      <c r="S181" s="5"/>
      <c r="T181" s="5"/>
      <c r="U181" s="5"/>
      <c r="V181" s="5"/>
      <c r="W181" s="5"/>
      <c r="X181" s="5"/>
    </row>
    <row r="182" ht="12.75" customHeight="1">
      <c r="B182" s="94" t="s">
        <v>590</v>
      </c>
      <c r="C182" s="95"/>
      <c r="D182" s="79" t="s">
        <v>591</v>
      </c>
      <c r="E182" s="73"/>
      <c r="F182" s="75"/>
      <c r="G182" s="74"/>
      <c r="H182" s="74"/>
      <c r="I182" s="74"/>
      <c r="J182" s="74"/>
      <c r="K182" s="74"/>
      <c r="L182" s="74"/>
      <c r="M182" s="74"/>
      <c r="N182" s="74"/>
      <c r="O182" s="74"/>
      <c r="P182" s="74"/>
      <c r="Q182" s="74"/>
      <c r="R182" s="74"/>
      <c r="S182" s="5"/>
      <c r="T182" s="5"/>
      <c r="U182" s="5"/>
      <c r="V182" s="5"/>
      <c r="W182" s="5"/>
      <c r="X182" s="5"/>
    </row>
    <row r="183" ht="12.75" customHeight="1">
      <c r="B183" s="94" t="s">
        <v>592</v>
      </c>
      <c r="C183" s="95"/>
      <c r="D183" s="79" t="s">
        <v>593</v>
      </c>
      <c r="E183" s="73"/>
      <c r="F183" s="75"/>
      <c r="G183" s="74"/>
      <c r="H183" s="74"/>
      <c r="I183" s="74"/>
      <c r="J183" s="74"/>
      <c r="K183" s="74"/>
      <c r="L183" s="74"/>
      <c r="M183" s="74"/>
      <c r="N183" s="74"/>
      <c r="O183" s="74"/>
      <c r="P183" s="74"/>
      <c r="Q183" s="74"/>
      <c r="R183" s="74"/>
      <c r="S183" s="5"/>
      <c r="T183" s="5"/>
      <c r="U183" s="5"/>
      <c r="V183" s="5"/>
      <c r="W183" s="5"/>
      <c r="X183" s="5"/>
    </row>
    <row r="184" ht="12.75" customHeight="1">
      <c r="A184" s="5"/>
      <c r="B184" s="73"/>
      <c r="C184" s="74"/>
      <c r="D184" s="75"/>
      <c r="E184" s="73"/>
      <c r="F184" s="75"/>
      <c r="G184" s="74"/>
      <c r="H184" s="74"/>
      <c r="I184" s="74"/>
      <c r="J184" s="74"/>
      <c r="K184" s="74"/>
      <c r="L184" s="74"/>
      <c r="M184" s="74"/>
      <c r="N184" s="74"/>
      <c r="O184" s="74"/>
      <c r="P184" s="74"/>
      <c r="Q184" s="74"/>
      <c r="R184" s="74"/>
      <c r="S184" s="5"/>
      <c r="T184" s="5"/>
      <c r="U184" s="5"/>
      <c r="V184" s="5"/>
      <c r="W184" s="5"/>
      <c r="X184" s="5"/>
    </row>
    <row r="185" ht="12.75" customHeight="1">
      <c r="A185" s="5"/>
      <c r="B185" s="80" t="s">
        <v>594</v>
      </c>
      <c r="C185" s="74"/>
      <c r="D185" s="75"/>
      <c r="E185" s="73"/>
      <c r="F185" s="75"/>
      <c r="G185" s="74"/>
      <c r="H185" s="74"/>
      <c r="I185" s="74"/>
      <c r="J185" s="74"/>
      <c r="K185" s="74"/>
      <c r="L185" s="74"/>
      <c r="M185" s="74"/>
      <c r="N185" s="74"/>
      <c r="O185" s="74"/>
      <c r="P185" s="74"/>
      <c r="Q185" s="74"/>
      <c r="R185" s="74"/>
      <c r="S185" s="5"/>
      <c r="T185" s="5"/>
      <c r="U185" s="5"/>
      <c r="V185" s="5"/>
      <c r="W185" s="5"/>
      <c r="X185" s="5"/>
    </row>
    <row r="186" ht="15.75" customHeight="1">
      <c r="A186" s="5"/>
      <c r="B186" s="80" t="s">
        <v>595</v>
      </c>
      <c r="C186" s="74"/>
      <c r="D186" s="75"/>
      <c r="E186" s="73"/>
      <c r="F186" s="75"/>
      <c r="G186" s="74"/>
      <c r="H186" s="74"/>
      <c r="I186" s="74"/>
      <c r="J186" s="74"/>
      <c r="K186" s="74"/>
      <c r="L186" s="74"/>
      <c r="M186" s="74"/>
      <c r="N186" s="74"/>
      <c r="O186" s="74"/>
      <c r="P186" s="74"/>
      <c r="Q186" s="74"/>
      <c r="R186" s="74"/>
      <c r="S186" s="5"/>
      <c r="T186" s="5"/>
      <c r="U186" s="5"/>
      <c r="V186" s="5"/>
      <c r="W186" s="5"/>
      <c r="X186" s="5"/>
    </row>
    <row r="187" ht="12.75" customHeight="1">
      <c r="A187" s="5"/>
      <c r="B187" s="80" t="s">
        <v>596</v>
      </c>
      <c r="C187" s="74"/>
      <c r="D187" s="75"/>
      <c r="E187" s="73"/>
      <c r="F187" s="75"/>
      <c r="G187" s="74"/>
      <c r="H187" s="74"/>
      <c r="I187" s="74"/>
      <c r="J187" s="74"/>
      <c r="K187" s="74"/>
      <c r="L187" s="74"/>
      <c r="M187" s="74"/>
      <c r="N187" s="74"/>
      <c r="O187" s="74"/>
      <c r="P187" s="74"/>
      <c r="Q187" s="74"/>
      <c r="R187" s="74"/>
      <c r="S187" s="5"/>
      <c r="T187" s="5"/>
      <c r="U187" s="5"/>
      <c r="V187" s="5"/>
      <c r="W187" s="5"/>
      <c r="X187" s="5"/>
    </row>
    <row r="188" ht="12.75" customHeight="1">
      <c r="A188" s="5"/>
      <c r="B188" s="80" t="s">
        <v>597</v>
      </c>
      <c r="C188" s="74"/>
      <c r="D188" s="75"/>
      <c r="E188" s="73"/>
      <c r="F188" s="75"/>
      <c r="G188" s="74"/>
      <c r="H188" s="74"/>
      <c r="I188" s="74"/>
      <c r="J188" s="74"/>
      <c r="K188" s="74"/>
      <c r="L188" s="74"/>
      <c r="M188" s="74"/>
      <c r="N188" s="74"/>
      <c r="O188" s="74"/>
      <c r="P188" s="74"/>
      <c r="Q188" s="74"/>
      <c r="R188" s="74"/>
      <c r="S188" s="5"/>
      <c r="T188" s="5"/>
      <c r="U188" s="5"/>
      <c r="V188" s="5"/>
      <c r="W188" s="5"/>
      <c r="X188" s="5"/>
    </row>
    <row r="189" ht="12.75" customHeight="1">
      <c r="A189" s="5"/>
      <c r="B189" s="80" t="s">
        <v>598</v>
      </c>
      <c r="C189" s="74"/>
      <c r="D189" s="75"/>
      <c r="E189" s="73"/>
      <c r="F189" s="75"/>
      <c r="G189" s="74"/>
      <c r="H189" s="74"/>
      <c r="I189" s="74"/>
      <c r="J189" s="74"/>
      <c r="K189" s="74"/>
      <c r="L189" s="74"/>
      <c r="M189" s="74"/>
      <c r="N189" s="74"/>
      <c r="O189" s="74"/>
      <c r="P189" s="74"/>
      <c r="Q189" s="74"/>
      <c r="R189" s="74"/>
      <c r="S189" s="5"/>
      <c r="T189" s="5"/>
      <c r="U189" s="5"/>
      <c r="V189" s="5"/>
      <c r="W189" s="5"/>
      <c r="X189" s="5"/>
    </row>
    <row r="190" ht="12.75" customHeight="1">
      <c r="A190" s="5"/>
      <c r="B190" s="80"/>
      <c r="C190" s="74"/>
      <c r="D190" s="75"/>
      <c r="E190" s="73"/>
      <c r="F190" s="75"/>
      <c r="G190" s="74"/>
      <c r="H190" s="74"/>
      <c r="I190" s="74"/>
      <c r="J190" s="74"/>
      <c r="K190" s="74"/>
      <c r="L190" s="74"/>
      <c r="M190" s="74"/>
      <c r="N190" s="74"/>
      <c r="O190" s="74"/>
      <c r="P190" s="74"/>
      <c r="Q190" s="74"/>
      <c r="R190" s="74"/>
      <c r="S190" s="5"/>
      <c r="T190" s="5"/>
      <c r="U190" s="5"/>
      <c r="V190" s="5"/>
      <c r="W190" s="5"/>
      <c r="X190" s="5"/>
    </row>
    <row r="191" ht="12.75" customHeight="1">
      <c r="A191" s="5"/>
      <c r="B191" s="73"/>
      <c r="C191" s="74"/>
      <c r="D191" s="75"/>
      <c r="E191" s="73"/>
      <c r="F191" s="75"/>
      <c r="G191" s="74"/>
      <c r="H191" s="74"/>
      <c r="I191" s="74"/>
      <c r="J191" s="74"/>
      <c r="K191" s="74"/>
      <c r="L191" s="74"/>
      <c r="M191" s="74"/>
      <c r="N191" s="74"/>
      <c r="O191" s="74"/>
      <c r="P191" s="74"/>
      <c r="Q191" s="74"/>
      <c r="R191" s="74"/>
      <c r="S191" s="5"/>
      <c r="T191" s="5"/>
      <c r="U191" s="5"/>
      <c r="V191" s="5"/>
      <c r="W191" s="5"/>
      <c r="X191" s="5"/>
    </row>
    <row r="192" ht="12.75" customHeight="1">
      <c r="A192" s="5"/>
      <c r="B192" s="73"/>
      <c r="C192" s="74"/>
      <c r="D192" s="75"/>
      <c r="E192" s="73"/>
      <c r="F192" s="75"/>
      <c r="G192" s="74"/>
      <c r="H192" s="74"/>
      <c r="I192" s="74"/>
      <c r="J192" s="74"/>
      <c r="K192" s="74"/>
      <c r="L192" s="74"/>
      <c r="M192" s="74"/>
      <c r="N192" s="74"/>
      <c r="O192" s="74"/>
      <c r="P192" s="74"/>
      <c r="Q192" s="74"/>
      <c r="R192" s="74"/>
      <c r="S192" s="5"/>
      <c r="T192" s="5"/>
      <c r="U192" s="5"/>
      <c r="V192" s="5"/>
      <c r="W192" s="5"/>
      <c r="X192" s="5"/>
    </row>
    <row r="193" ht="12.75" customHeight="1">
      <c r="A193" s="5"/>
      <c r="B193" s="73"/>
      <c r="C193" s="74"/>
      <c r="D193" s="75"/>
      <c r="E193" s="73"/>
      <c r="F193" s="75"/>
      <c r="G193" s="74"/>
      <c r="H193" s="74"/>
      <c r="I193" s="74"/>
      <c r="J193" s="74"/>
      <c r="K193" s="74"/>
      <c r="L193" s="74"/>
      <c r="M193" s="74"/>
      <c r="N193" s="74"/>
      <c r="O193" s="74"/>
      <c r="P193" s="74"/>
      <c r="Q193" s="74"/>
      <c r="R193" s="74"/>
      <c r="S193" s="5"/>
      <c r="T193" s="5"/>
      <c r="U193" s="5"/>
      <c r="V193" s="5"/>
      <c r="W193" s="5"/>
      <c r="X193" s="5"/>
    </row>
    <row r="194" ht="12.75" customHeight="1">
      <c r="A194" s="5"/>
      <c r="B194" s="73"/>
      <c r="C194" s="74"/>
      <c r="D194" s="75"/>
      <c r="E194" s="73"/>
      <c r="F194" s="75"/>
      <c r="G194" s="74"/>
      <c r="H194" s="74"/>
      <c r="I194" s="74"/>
      <c r="J194" s="74"/>
      <c r="K194" s="74"/>
      <c r="L194" s="74"/>
      <c r="M194" s="74"/>
      <c r="N194" s="74"/>
      <c r="O194" s="74"/>
      <c r="P194" s="74"/>
      <c r="Q194" s="74"/>
      <c r="R194" s="74"/>
      <c r="S194" s="5"/>
      <c r="T194" s="5"/>
      <c r="U194" s="5"/>
      <c r="V194" s="5"/>
      <c r="W194" s="5"/>
      <c r="X194" s="5"/>
    </row>
    <row r="195" ht="12.75" customHeight="1">
      <c r="A195" s="5"/>
      <c r="B195" s="73"/>
      <c r="C195" s="74"/>
      <c r="D195" s="75"/>
      <c r="E195" s="73"/>
      <c r="F195" s="75"/>
      <c r="G195" s="74"/>
      <c r="H195" s="74"/>
      <c r="I195" s="74"/>
      <c r="J195" s="74"/>
      <c r="K195" s="74"/>
      <c r="L195" s="74"/>
      <c r="M195" s="74"/>
      <c r="N195" s="74"/>
      <c r="O195" s="74"/>
      <c r="P195" s="74"/>
      <c r="Q195" s="74"/>
      <c r="R195" s="74"/>
      <c r="S195" s="5"/>
      <c r="T195" s="5"/>
      <c r="U195" s="5"/>
      <c r="V195" s="5"/>
      <c r="W195" s="5"/>
      <c r="X195" s="5"/>
    </row>
    <row r="196" ht="12.75" customHeight="1">
      <c r="A196" s="5"/>
      <c r="B196" s="73"/>
      <c r="C196" s="74"/>
      <c r="D196" s="75"/>
      <c r="E196" s="73"/>
      <c r="F196" s="75"/>
      <c r="G196" s="74"/>
      <c r="H196" s="74"/>
      <c r="I196" s="74"/>
      <c r="J196" s="74"/>
      <c r="K196" s="74"/>
      <c r="L196" s="74"/>
      <c r="M196" s="74"/>
      <c r="N196" s="74"/>
      <c r="O196" s="74"/>
      <c r="P196" s="74"/>
      <c r="Q196" s="74"/>
      <c r="R196" s="74"/>
      <c r="S196" s="5"/>
      <c r="T196" s="5"/>
      <c r="U196" s="5"/>
      <c r="V196" s="5"/>
      <c r="W196" s="5"/>
      <c r="X196" s="5"/>
    </row>
    <row r="197" ht="12.75" customHeight="1">
      <c r="A197" s="5"/>
      <c r="B197" s="73"/>
      <c r="C197" s="74"/>
      <c r="D197" s="75"/>
      <c r="E197" s="73"/>
      <c r="F197" s="75"/>
      <c r="G197" s="74"/>
      <c r="H197" s="74"/>
      <c r="I197" s="74"/>
      <c r="J197" s="74"/>
      <c r="K197" s="74"/>
      <c r="L197" s="74"/>
      <c r="M197" s="74"/>
      <c r="N197" s="74"/>
      <c r="O197" s="74"/>
      <c r="P197" s="74"/>
      <c r="Q197" s="74"/>
      <c r="R197" s="74"/>
      <c r="S197" s="5"/>
      <c r="T197" s="5"/>
      <c r="U197" s="5"/>
      <c r="V197" s="5"/>
      <c r="W197" s="5"/>
      <c r="X197" s="5"/>
    </row>
    <row r="198" ht="12.75" customHeight="1">
      <c r="A198" s="5"/>
      <c r="B198" s="73"/>
      <c r="C198" s="74"/>
      <c r="D198" s="75"/>
      <c r="E198" s="73"/>
      <c r="F198" s="75"/>
      <c r="G198" s="74"/>
      <c r="H198" s="74"/>
      <c r="I198" s="74"/>
      <c r="J198" s="74"/>
      <c r="K198" s="74"/>
      <c r="L198" s="74"/>
      <c r="M198" s="74"/>
      <c r="N198" s="74"/>
      <c r="O198" s="74"/>
      <c r="P198" s="74"/>
      <c r="Q198" s="74"/>
      <c r="R198" s="74"/>
      <c r="S198" s="5"/>
      <c r="T198" s="5"/>
      <c r="U198" s="5"/>
      <c r="V198" s="5"/>
      <c r="W198" s="5"/>
      <c r="X198" s="5"/>
    </row>
    <row r="199" ht="12.75" customHeight="1">
      <c r="A199" s="5"/>
      <c r="B199" s="73"/>
      <c r="C199" s="74"/>
      <c r="D199" s="75"/>
      <c r="E199" s="73"/>
      <c r="F199" s="75"/>
      <c r="G199" s="74"/>
      <c r="H199" s="74"/>
      <c r="I199" s="74"/>
      <c r="J199" s="74"/>
      <c r="K199" s="74"/>
      <c r="L199" s="74"/>
      <c r="M199" s="74"/>
      <c r="N199" s="74"/>
      <c r="O199" s="74"/>
      <c r="P199" s="74"/>
      <c r="Q199" s="74"/>
      <c r="R199" s="74"/>
      <c r="S199" s="5"/>
      <c r="T199" s="5"/>
      <c r="U199" s="5"/>
      <c r="V199" s="5"/>
      <c r="W199" s="5"/>
      <c r="X199" s="5"/>
    </row>
    <row r="200" ht="12.75" customHeight="1">
      <c r="A200" s="5"/>
      <c r="B200" s="73"/>
      <c r="C200" s="74"/>
      <c r="D200" s="75"/>
      <c r="E200" s="73"/>
      <c r="F200" s="75"/>
      <c r="G200" s="74"/>
      <c r="H200" s="74"/>
      <c r="I200" s="74"/>
      <c r="J200" s="74"/>
      <c r="K200" s="74"/>
      <c r="L200" s="74"/>
      <c r="M200" s="74"/>
      <c r="N200" s="74"/>
      <c r="O200" s="74"/>
      <c r="P200" s="74"/>
      <c r="Q200" s="74"/>
      <c r="R200" s="74"/>
      <c r="S200" s="5"/>
      <c r="T200" s="5"/>
      <c r="U200" s="5"/>
      <c r="V200" s="5"/>
      <c r="W200" s="5"/>
      <c r="X200" s="5"/>
    </row>
    <row r="201" ht="12.75" customHeight="1">
      <c r="A201" s="5"/>
      <c r="B201" s="73"/>
      <c r="C201" s="74"/>
      <c r="D201" s="75"/>
      <c r="E201" s="73"/>
      <c r="F201" s="75"/>
      <c r="G201" s="74"/>
      <c r="H201" s="74"/>
      <c r="I201" s="74"/>
      <c r="J201" s="74"/>
      <c r="K201" s="74"/>
      <c r="L201" s="74"/>
      <c r="M201" s="74"/>
      <c r="N201" s="74"/>
      <c r="O201" s="74"/>
      <c r="P201" s="74"/>
      <c r="Q201" s="74"/>
      <c r="R201" s="74"/>
      <c r="S201" s="5"/>
      <c r="T201" s="5"/>
      <c r="U201" s="5"/>
      <c r="V201" s="5"/>
      <c r="W201" s="5"/>
      <c r="X201" s="5"/>
    </row>
  </sheetData>
  <mergeCells count="140">
    <mergeCell ref="C10:C13"/>
    <mergeCell ref="C15:C16"/>
    <mergeCell ref="R15:R16"/>
    <mergeCell ref="B2:B20"/>
    <mergeCell ref="C4:C6"/>
    <mergeCell ref="D4:D6"/>
    <mergeCell ref="C7:C9"/>
    <mergeCell ref="D7:D9"/>
    <mergeCell ref="D10:D13"/>
    <mergeCell ref="D15:D16"/>
    <mergeCell ref="C21:C22"/>
    <mergeCell ref="D21:D22"/>
    <mergeCell ref="C24:C25"/>
    <mergeCell ref="D24:D25"/>
    <mergeCell ref="C26:C29"/>
    <mergeCell ref="D26:D29"/>
    <mergeCell ref="D31:D34"/>
    <mergeCell ref="A55:A64"/>
    <mergeCell ref="B55:B64"/>
    <mergeCell ref="A2:A20"/>
    <mergeCell ref="A21:A30"/>
    <mergeCell ref="B21:B30"/>
    <mergeCell ref="A31:A46"/>
    <mergeCell ref="B31:B46"/>
    <mergeCell ref="A47:A54"/>
    <mergeCell ref="B47:B54"/>
    <mergeCell ref="C55:C57"/>
    <mergeCell ref="C58:C59"/>
    <mergeCell ref="C60:C61"/>
    <mergeCell ref="C62:C64"/>
    <mergeCell ref="D62:D64"/>
    <mergeCell ref="C31:C34"/>
    <mergeCell ref="C35:C36"/>
    <mergeCell ref="C37:C38"/>
    <mergeCell ref="C39:C41"/>
    <mergeCell ref="C42:C46"/>
    <mergeCell ref="C48:C52"/>
    <mergeCell ref="C53:C54"/>
    <mergeCell ref="C108:C109"/>
    <mergeCell ref="C110:C113"/>
    <mergeCell ref="C92:C94"/>
    <mergeCell ref="C95:C97"/>
    <mergeCell ref="C98:C99"/>
    <mergeCell ref="C100:C101"/>
    <mergeCell ref="C102:C103"/>
    <mergeCell ref="C104:C105"/>
    <mergeCell ref="C106:C107"/>
    <mergeCell ref="A65:A75"/>
    <mergeCell ref="A76:A78"/>
    <mergeCell ref="A79:A89"/>
    <mergeCell ref="B79:B89"/>
    <mergeCell ref="A90:A97"/>
    <mergeCell ref="B90:B97"/>
    <mergeCell ref="B98:B109"/>
    <mergeCell ref="A98:A109"/>
    <mergeCell ref="A110:A116"/>
    <mergeCell ref="A117:A127"/>
    <mergeCell ref="A128:A136"/>
    <mergeCell ref="B128:B136"/>
    <mergeCell ref="A137:A140"/>
    <mergeCell ref="B137:B140"/>
    <mergeCell ref="A165:A167"/>
    <mergeCell ref="A180:A183"/>
    <mergeCell ref="A141:A145"/>
    <mergeCell ref="B141:B145"/>
    <mergeCell ref="A146:A149"/>
    <mergeCell ref="B146:B149"/>
    <mergeCell ref="A150:A164"/>
    <mergeCell ref="B150:B164"/>
    <mergeCell ref="B165:B167"/>
    <mergeCell ref="D110:D113"/>
    <mergeCell ref="C114:C116"/>
    <mergeCell ref="D114:D116"/>
    <mergeCell ref="C117:C120"/>
    <mergeCell ref="D117:D120"/>
    <mergeCell ref="C121:C123"/>
    <mergeCell ref="D121:D123"/>
    <mergeCell ref="C124:C125"/>
    <mergeCell ref="D124:D125"/>
    <mergeCell ref="C126:C127"/>
    <mergeCell ref="D126:D127"/>
    <mergeCell ref="C128:C129"/>
    <mergeCell ref="D128:D129"/>
    <mergeCell ref="D131:D132"/>
    <mergeCell ref="C157:C159"/>
    <mergeCell ref="C160:C161"/>
    <mergeCell ref="C162:C164"/>
    <mergeCell ref="D160:D161"/>
    <mergeCell ref="D162:D164"/>
    <mergeCell ref="C150:C151"/>
    <mergeCell ref="D150:D151"/>
    <mergeCell ref="C152:C153"/>
    <mergeCell ref="D152:D153"/>
    <mergeCell ref="C154:C155"/>
    <mergeCell ref="D154:D155"/>
    <mergeCell ref="D157:D159"/>
    <mergeCell ref="D35:D36"/>
    <mergeCell ref="D37:D38"/>
    <mergeCell ref="D39:D41"/>
    <mergeCell ref="D42:D46"/>
    <mergeCell ref="D48:D52"/>
    <mergeCell ref="D53:D54"/>
    <mergeCell ref="D55:D57"/>
    <mergeCell ref="D58:D59"/>
    <mergeCell ref="D60:D61"/>
    <mergeCell ref="B65:B75"/>
    <mergeCell ref="C65:C69"/>
    <mergeCell ref="D65:D69"/>
    <mergeCell ref="D70:D71"/>
    <mergeCell ref="B76:B78"/>
    <mergeCell ref="C70:C71"/>
    <mergeCell ref="C74:C75"/>
    <mergeCell ref="C79:C80"/>
    <mergeCell ref="C81:C83"/>
    <mergeCell ref="C85:C86"/>
    <mergeCell ref="C87:C88"/>
    <mergeCell ref="C90:C91"/>
    <mergeCell ref="D74:D75"/>
    <mergeCell ref="D79:D80"/>
    <mergeCell ref="D81:D83"/>
    <mergeCell ref="D85:D86"/>
    <mergeCell ref="D87:D88"/>
    <mergeCell ref="D90:D91"/>
    <mergeCell ref="D92:D94"/>
    <mergeCell ref="D95:D97"/>
    <mergeCell ref="D98:D99"/>
    <mergeCell ref="D100:D101"/>
    <mergeCell ref="D102:D103"/>
    <mergeCell ref="D104:D105"/>
    <mergeCell ref="D106:D107"/>
    <mergeCell ref="D108:D109"/>
    <mergeCell ref="B110:B116"/>
    <mergeCell ref="B117:B127"/>
    <mergeCell ref="C131:C132"/>
    <mergeCell ref="C134:C136"/>
    <mergeCell ref="D134:D136"/>
    <mergeCell ref="C137:C139"/>
    <mergeCell ref="D137:D139"/>
    <mergeCell ref="C146:C147"/>
    <mergeCell ref="D146:D147"/>
  </mergeCells>
  <printOptions/>
  <pageMargins bottom="0.75" footer="0.0" header="0.0" left="0.7" right="0.7" top="0.75"/>
  <pageSetup orientation="landscape"/>
  <headerFooter>
    <oddHeader>&amp;C&amp;A</oddHeader>
    <oddFooter>&amp;CPágina &amp;P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1601-01-01T00:00:00Z</dcterms:created>
</cp:coreProperties>
</file>

<file path=docProps/custom.xml><?xml version="1.0" encoding="utf-8"?>
<Properties xmlns="http://schemas.openxmlformats.org/officeDocument/2006/custom-properties" xmlns:vt="http://schemas.openxmlformats.org/officeDocument/2006/docPropsVTypes"/>
</file>